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2890" windowHeight="10335" activeTab="0"/>
  </bookViews>
  <sheets>
    <sheet name="Sheet1" sheetId="1" r:id="rId1"/>
  </sheets>
  <definedNames>
    <definedName name="_xlnm._FilterDatabase" localSheetId="0" hidden="1">'Sheet1'!$A$1:$G$410</definedName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<sst xmlns="http://schemas.openxmlformats.org/spreadsheetml/2006/main" count="1281" uniqueCount="269">
  <si>
    <t>[經常會費]分類帳</t>
  </si>
  <si>
    <t>日期</t>
  </si>
  <si>
    <t>傳票</t>
  </si>
  <si>
    <t>摘        要</t>
  </si>
  <si>
    <t>借方金額</t>
  </si>
  <si>
    <t>貸方金額</t>
  </si>
  <si>
    <t>DC</t>
  </si>
  <si>
    <t>餘  額</t>
  </si>
  <si>
    <t>貸</t>
  </si>
  <si>
    <t>B005</t>
  </si>
  <si>
    <t>沖轉:99年度預收經常費</t>
  </si>
  <si>
    <t>B007</t>
  </si>
  <si>
    <t>經常費</t>
  </si>
  <si>
    <t>B013</t>
  </si>
  <si>
    <t>[入會費]分類帳</t>
  </si>
  <si>
    <t>入會費</t>
  </si>
  <si>
    <t>[利息收入]分類帳</t>
  </si>
  <si>
    <t>B008</t>
  </si>
  <si>
    <t>經常費專戶存款利息收入</t>
  </si>
  <si>
    <t>[其他收入]分類帳</t>
  </si>
  <si>
    <t>B027</t>
  </si>
  <si>
    <t>勞保局:100.01月補助款</t>
  </si>
  <si>
    <t>[員工薪資]分類帳</t>
  </si>
  <si>
    <t>借</t>
  </si>
  <si>
    <t>B028</t>
  </si>
  <si>
    <t>100.01月會務人員薪資</t>
  </si>
  <si>
    <t>[獎金]分類帳</t>
  </si>
  <si>
    <t>B018</t>
  </si>
  <si>
    <t>B029</t>
  </si>
  <si>
    <t>99年度會務人員年終獎金</t>
  </si>
  <si>
    <t>[加班費]分類帳</t>
  </si>
  <si>
    <t>100.01月會務人員加班費</t>
  </si>
  <si>
    <t>[保險費]分類帳</t>
  </si>
  <si>
    <t>B024</t>
  </si>
  <si>
    <t>100.01月會務人員勞保費</t>
  </si>
  <si>
    <t>B025</t>
  </si>
  <si>
    <t>100.01月會務人員健保費</t>
  </si>
  <si>
    <t>[文具印刷費]分類帳</t>
  </si>
  <si>
    <t>B017</t>
  </si>
  <si>
    <t>購修正帶一盒</t>
  </si>
  <si>
    <t>B031</t>
  </si>
  <si>
    <t>支付100.01月報費</t>
  </si>
  <si>
    <t>[郵電費]分類帳</t>
  </si>
  <si>
    <t>B009</t>
  </si>
  <si>
    <t>送文件至勞委會快遞費</t>
  </si>
  <si>
    <t>[差旅費]分類帳</t>
  </si>
  <si>
    <t>B011</t>
  </si>
  <si>
    <t>聯歡晚會會場堪查車資</t>
  </si>
  <si>
    <t>B015</t>
  </si>
  <si>
    <t>理'監事至國稅局拜會車資</t>
  </si>
  <si>
    <t>[租金支出]分類帳</t>
  </si>
  <si>
    <t>B006</t>
  </si>
  <si>
    <t>100.01月會所房租</t>
  </si>
  <si>
    <t>B036</t>
  </si>
  <si>
    <t>支付100.01月影印機租機費</t>
  </si>
  <si>
    <t>[水電費]分類帳</t>
  </si>
  <si>
    <t>B020</t>
  </si>
  <si>
    <t>100.01月水費</t>
  </si>
  <si>
    <t>100.01月電費</t>
  </si>
  <si>
    <t>[其他支出]分類帳</t>
  </si>
  <si>
    <t>B034</t>
  </si>
  <si>
    <t>支付100.01月大樓管理費</t>
  </si>
  <si>
    <t>[會議費]分類帳</t>
  </si>
  <si>
    <t>B010</t>
  </si>
  <si>
    <t>100年度聯歡晚會籌備會便當</t>
  </si>
  <si>
    <t>[上級會費]分類帳</t>
  </si>
  <si>
    <t>B030</t>
  </si>
  <si>
    <t xml:space="preserve"> 支付100年度上級工會年費</t>
  </si>
  <si>
    <t>B019</t>
  </si>
  <si>
    <t>購雷射印表機一台</t>
  </si>
  <si>
    <t>[公共關係費]分類帳</t>
  </si>
  <si>
    <t>B016</t>
  </si>
  <si>
    <t>聯誼會會長交接贈花籃1對</t>
  </si>
  <si>
    <t>[退休金]分類帳</t>
  </si>
  <si>
    <t>B026</t>
  </si>
  <si>
    <t>100.01月會務人員退休金提撥</t>
  </si>
  <si>
    <t>[銀行存款-勞保費專戶]分類帳</t>
  </si>
  <si>
    <t>B002</t>
  </si>
  <si>
    <t>上期結轉</t>
  </si>
  <si>
    <t>勞保費專戶存款利息收入</t>
  </si>
  <si>
    <t>B040</t>
  </si>
  <si>
    <t>經常費帳戶轉入勞保費</t>
  </si>
  <si>
    <t>勞保費專戶轉入甲存</t>
  </si>
  <si>
    <t>B038</t>
  </si>
  <si>
    <t>支付100.01月會員勞保費</t>
  </si>
  <si>
    <t>[代收勞保費收入]分類帳</t>
  </si>
  <si>
    <t>勞保費</t>
  </si>
  <si>
    <t>[應付款]分類帳</t>
  </si>
  <si>
    <t>B022</t>
  </si>
  <si>
    <t>沖轉:99.12月會員勞保費</t>
  </si>
  <si>
    <t>[應收款-勞保費]分類帳</t>
  </si>
  <si>
    <t>B041</t>
  </si>
  <si>
    <t>沖轉:99.12.31應補轉勞保費</t>
  </si>
  <si>
    <t>B042</t>
  </si>
  <si>
    <t>100.01月勞保費(未兌現票)</t>
  </si>
  <si>
    <t>[應付票據]分類帳</t>
  </si>
  <si>
    <t>票號:100.01.31AD6880541-勞保費</t>
  </si>
  <si>
    <t>票號:100.02.15AD6880543-勞保費</t>
  </si>
  <si>
    <t>[累計餘絀]分類帳</t>
  </si>
  <si>
    <t>[銀行存款-健保費專戶]分類帳</t>
  </si>
  <si>
    <t>B003</t>
  </si>
  <si>
    <t>健保費專戶存款利息收入</t>
  </si>
  <si>
    <t>經常費帳戶轉入健保費</t>
  </si>
  <si>
    <t>健保費專戶轉入甲存</t>
  </si>
  <si>
    <t>B039</t>
  </si>
  <si>
    <t>支付100.01月會員健保費</t>
  </si>
  <si>
    <t>[代收健保費收入]分類帳</t>
  </si>
  <si>
    <t>健保費</t>
  </si>
  <si>
    <t>[應收款-健保費]分類帳</t>
  </si>
  <si>
    <t>沖轉:99.12.31應補轉健保費</t>
  </si>
  <si>
    <t>100.01月健保費(未兌現票)</t>
  </si>
  <si>
    <t>B023</t>
  </si>
  <si>
    <t>沖轉:99.12月會員健保費</t>
  </si>
  <si>
    <t>票號:100.01.31AD6880542-健保費</t>
  </si>
  <si>
    <t>票號:100.02.15AD6880544-健保費</t>
  </si>
  <si>
    <t>[銀行存款-互助金專戶]分類帳</t>
  </si>
  <si>
    <t>B004</t>
  </si>
  <si>
    <t>互助金專戶存款利息收入</t>
  </si>
  <si>
    <t>經常費帳戶轉入互助金</t>
  </si>
  <si>
    <t>互助金專戶轉入甲存</t>
  </si>
  <si>
    <t>[定期存款-互助金]分類帳</t>
  </si>
  <si>
    <t>[互助金支出]分類帳</t>
  </si>
  <si>
    <t>B012</t>
  </si>
  <si>
    <t>B021</t>
  </si>
  <si>
    <t>[累積餘絀]分類帳</t>
  </si>
  <si>
    <t>[本期互助金收入]分類帳</t>
  </si>
  <si>
    <t>互助金</t>
  </si>
  <si>
    <t>[應收款-互助金]分類帳</t>
  </si>
  <si>
    <t>100.01月互助金(未兌現票)</t>
  </si>
  <si>
    <t>[現金-零用金]分類帳</t>
  </si>
  <si>
    <t>B001</t>
  </si>
  <si>
    <t>購修正帶'清潔劑等</t>
  </si>
  <si>
    <t>撥補零用金</t>
  </si>
  <si>
    <t>[銀行存款-永豐]分類帳</t>
  </si>
  <si>
    <t>經常費.入會費.健保費.勞保費.互</t>
  </si>
  <si>
    <t>經常費.健保費.勞保費.互助金</t>
  </si>
  <si>
    <t>B014</t>
  </si>
  <si>
    <t>經常費專戶轉入甲存</t>
  </si>
  <si>
    <t>B035</t>
  </si>
  <si>
    <t>經常費.健.勞保費(票據兌現)</t>
  </si>
  <si>
    <t>100.01月會務人員薪資'勞'健保等</t>
  </si>
  <si>
    <t>[銀行存款-定存]分類帳</t>
  </si>
  <si>
    <t>[銀行存款-甲存]分類帳</t>
  </si>
  <si>
    <t>沖轉:99.12.31AD6880531-勞保費</t>
  </si>
  <si>
    <t>沖轉:99.12.31AD6880532-健保費</t>
  </si>
  <si>
    <t>B033</t>
  </si>
  <si>
    <t>[應收票據]分類帳</t>
  </si>
  <si>
    <t>[存出保證金]分類帳</t>
  </si>
  <si>
    <t>[代扣稅款]分類帳</t>
  </si>
  <si>
    <t>99年度會務人員年終獎金代扣稅款</t>
  </si>
  <si>
    <t>B037</t>
  </si>
  <si>
    <t>100.01月會務人員薪資'加班費</t>
  </si>
  <si>
    <t>沖轉:100.01月會務人員勞保費</t>
  </si>
  <si>
    <t>沖轉:100.01月會務人員健保費</t>
  </si>
  <si>
    <t>沖轉:100.01月會務人員退休金提</t>
  </si>
  <si>
    <t>沖轉:100.01月會務人員薪資等</t>
  </si>
  <si>
    <t>沖轉:99年度會務人員年終獎金</t>
  </si>
  <si>
    <t>票號:100.01.31AD6880534-一之軒</t>
  </si>
  <si>
    <t>票號:100.01.31AD6880537-總工會</t>
  </si>
  <si>
    <t>B032</t>
  </si>
  <si>
    <t>[代收款-保險費]分類帳</t>
  </si>
  <si>
    <t>100.01月會務人員代扣勞保費</t>
  </si>
  <si>
    <t>100.01月會務人員代扣健保費</t>
  </si>
  <si>
    <t>[暫付款]分類帳</t>
  </si>
  <si>
    <t>100年度聯歡晚會場地訂金</t>
  </si>
  <si>
    <t>[預付租金]分類帳</t>
  </si>
  <si>
    <t>預付100/02~101/12影印機租機費</t>
  </si>
  <si>
    <t>100 年 01 月 01 日起至 100 年 01 月 31 日止</t>
  </si>
  <si>
    <t>[代收勞保費支出]分類帳</t>
  </si>
  <si>
    <t>[應付款-代收勞保費支出]分類帳</t>
  </si>
  <si>
    <t>[代收健保費支出]分類帳</t>
  </si>
  <si>
    <t>頁次: 01</t>
  </si>
  <si>
    <t>頁次: 02</t>
  </si>
  <si>
    <t>頁次: 04</t>
  </si>
  <si>
    <t>頁次: 05</t>
  </si>
  <si>
    <t>頁次: 06</t>
  </si>
  <si>
    <t>頁次: 07</t>
  </si>
  <si>
    <t>頁次: 08</t>
  </si>
  <si>
    <t>頁次: 09</t>
  </si>
  <si>
    <t>頁次: 10</t>
  </si>
  <si>
    <t>頁次: 11</t>
  </si>
  <si>
    <t>頁次: 12</t>
  </si>
  <si>
    <t>頁次: 13</t>
  </si>
  <si>
    <t>頁次: 14</t>
  </si>
  <si>
    <t>頁次: 15</t>
  </si>
  <si>
    <t>頁次: 16</t>
  </si>
  <si>
    <t>頁次: 17</t>
  </si>
  <si>
    <t>頁次: 18</t>
  </si>
  <si>
    <t>頁次: 19</t>
  </si>
  <si>
    <t>頁次: 20</t>
  </si>
  <si>
    <t>頁次: 21</t>
  </si>
  <si>
    <t>頁次: 22</t>
  </si>
  <si>
    <t>頁次: 25</t>
  </si>
  <si>
    <t>頁次: 27</t>
  </si>
  <si>
    <t>頁次: 38</t>
  </si>
  <si>
    <t>頁次: 40</t>
  </si>
  <si>
    <t>01/01</t>
  </si>
  <si>
    <t>01/10</t>
  </si>
  <si>
    <t>01/15</t>
  </si>
  <si>
    <t>01/16</t>
  </si>
  <si>
    <t>01/25</t>
  </si>
  <si>
    <t>01/31</t>
  </si>
  <si>
    <t>01/02</t>
  </si>
  <si>
    <t>01/15</t>
  </si>
  <si>
    <t>01/18</t>
  </si>
  <si>
    <t>01/26</t>
  </si>
  <si>
    <t>01/16</t>
  </si>
  <si>
    <t>購清潔劑</t>
  </si>
  <si>
    <t>頁次: 23</t>
  </si>
  <si>
    <t>頁次: 24</t>
  </si>
  <si>
    <t>頁次: 26</t>
  </si>
  <si>
    <t>頁次: 28</t>
  </si>
  <si>
    <t>頁次: 29</t>
  </si>
  <si>
    <t>頁次: 30</t>
  </si>
  <si>
    <t>頁次: 31</t>
  </si>
  <si>
    <t>頁次: 32</t>
  </si>
  <si>
    <t>頁次: 33</t>
  </si>
  <si>
    <t>[預收款]分類帳</t>
  </si>
  <si>
    <t>B005</t>
  </si>
  <si>
    <t>沖轉:100年度預收勞保費</t>
  </si>
  <si>
    <t xml:space="preserve"> 預收勞保費收入</t>
  </si>
  <si>
    <t xml:space="preserve"> 預收健保費收入</t>
  </si>
  <si>
    <t>B003</t>
  </si>
  <si>
    <t xml:space="preserve"> </t>
  </si>
  <si>
    <t>[雜項購置]分類帳</t>
  </si>
  <si>
    <t>購冷氣機一台$90,000</t>
  </si>
  <si>
    <t>頁次: 34</t>
  </si>
  <si>
    <t>頁次: 35</t>
  </si>
  <si>
    <t>頁次: 36</t>
  </si>
  <si>
    <t>頁次: 37</t>
  </si>
  <si>
    <t>頁次: 39</t>
  </si>
  <si>
    <t>頁次: 41</t>
  </si>
  <si>
    <t>頁次: 42</t>
  </si>
  <si>
    <t>頁次: 43</t>
  </si>
  <si>
    <t>頁次: 44</t>
  </si>
  <si>
    <t>頁次: 45</t>
  </si>
  <si>
    <t>頁次: 46</t>
  </si>
  <si>
    <t>頁次: 47</t>
  </si>
  <si>
    <t>頁次: 48</t>
  </si>
  <si>
    <t>頁次: 49</t>
  </si>
  <si>
    <t>頁次: 50</t>
  </si>
  <si>
    <t>頁次: 51</t>
  </si>
  <si>
    <t>頁次: 52</t>
  </si>
  <si>
    <t>頁次: 53</t>
  </si>
  <si>
    <t>頁次: 54</t>
  </si>
  <si>
    <t>頁次: 55</t>
  </si>
  <si>
    <t>頁次: 56</t>
  </si>
  <si>
    <t>頁次: 57</t>
  </si>
  <si>
    <t>頁次: 58</t>
  </si>
  <si>
    <t>[各項折舊]分類帳</t>
  </si>
  <si>
    <t>[辦公設備]分類帳</t>
  </si>
  <si>
    <t>B043</t>
  </si>
  <si>
    <t>[累計折舊-辦公設備]分類帳</t>
  </si>
  <si>
    <t>頁次: 59</t>
  </si>
  <si>
    <t>頁次: 60</t>
  </si>
  <si>
    <t>票號:100.01.31AD6880535-東元</t>
  </si>
  <si>
    <t>票號:100.01.31AD6880536-鴻基</t>
  </si>
  <si>
    <t>票號:100.01.31AD6880539-承品</t>
  </si>
  <si>
    <t>頁次: 03</t>
  </si>
  <si>
    <t>100.01月水電費</t>
  </si>
  <si>
    <t>會務生日津貼-柳ＸＸ</t>
  </si>
  <si>
    <t>沖轉:100.01月房租代扣稅款-林ＸＸ</t>
  </si>
  <si>
    <t>票號:100.01.31AD6880533-林ＸＸ</t>
  </si>
  <si>
    <t>100.01月會所房租代扣稅款-林ＸＸ</t>
  </si>
  <si>
    <t>票號:100.01.31AD6880538-ＸＸ飯店</t>
  </si>
  <si>
    <t>票號:100.01.31AD6880540-蔡ＸＸ</t>
  </si>
  <si>
    <t>票號:100.01.31AD6880569-楊ＸＸ</t>
  </si>
  <si>
    <t>會員蔡ＸＸ申請結婚津貼</t>
  </si>
  <si>
    <t>會員楊ＸＸ申請退休互助金津貼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</si>
</sst>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.00_);\(#,##0.00\)"/>
    <numFmt numFmtId="178" formatCode="#,##0.0_);\(#,##0.0\)"/>
    <numFmt numFmtId="179" formatCode="#,##0_);\(#,##0\)"/>
    <numFmt numFmtId="180" formatCode="#,##0_ "/>
    <numFmt numFmtId="181" formatCode="#,##0_);[Red]\(#,##0\)"/>
    <numFmt numFmtId="182" formatCode="m&quot;月&quot;d&quot;日&quot;"/>
    <numFmt numFmtId="183" formatCode="0_);\(0\)"/>
  </numFmts>
  <fonts count="5">
    <font>
      <sz val="12"/>
      <name val="新細明體"/>
      <family val="1"/>
    </font>
    <font>
      <sz val="9"/>
      <name val="新細明體"/>
      <family val="1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1" xfId="0" applyFill="1" applyBorder="1" applyAlignment="1" applyProtection="1" quotePrefix="1">
      <alignment horizontal="center" vertical="center"/>
      <protection locked="0"/>
    </xf>
    <xf numFmtId="179" fontId="0" fillId="2" borderId="1" xfId="0" applyNumberFormat="1" applyFill="1" applyBorder="1" applyAlignment="1" applyProtection="1">
      <alignment vertical="center"/>
      <protection locked="0"/>
    </xf>
    <xf numFmtId="179" fontId="0" fillId="2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8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81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ill="1" applyBorder="1" applyAlignment="1" applyProtection="1">
      <alignment horizontal="center" vertical="center"/>
      <protection locked="0"/>
    </xf>
    <xf numFmtId="180" fontId="0" fillId="2" borderId="1" xfId="0" applyNumberFormat="1" applyFill="1" applyBorder="1" applyAlignment="1" applyProtection="1">
      <alignment vertical="center"/>
      <protection locked="0"/>
    </xf>
    <xf numFmtId="180" fontId="0" fillId="2" borderId="1" xfId="0" applyNumberFormat="1" applyFill="1" applyBorder="1" applyAlignment="1">
      <alignment vertical="center"/>
    </xf>
    <xf numFmtId="180" fontId="0" fillId="2" borderId="1" xfId="0" applyNumberFormat="1" applyFill="1" applyBorder="1" applyAlignment="1">
      <alignment horizontal="center" vertical="center"/>
    </xf>
    <xf numFmtId="181" fontId="0" fillId="2" borderId="1" xfId="0" applyNumberFormat="1" applyFill="1" applyBorder="1" applyAlignment="1" applyProtection="1">
      <alignment horizontal="center" vertical="center"/>
      <protection locked="0"/>
    </xf>
    <xf numFmtId="181" fontId="0" fillId="2" borderId="1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horizontal="center" vertical="center"/>
    </xf>
    <xf numFmtId="179" fontId="0" fillId="2" borderId="0" xfId="0" applyNumberForma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 quotePrefix="1">
      <alignment horizontal="center" vertical="center"/>
      <protection locked="0"/>
    </xf>
    <xf numFmtId="179" fontId="0" fillId="0" borderId="1" xfId="0" applyNumberFormat="1" applyFill="1" applyBorder="1" applyAlignment="1" applyProtection="1">
      <alignment vertical="center"/>
      <protection locked="0"/>
    </xf>
    <xf numFmtId="179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horizontal="center" vertical="center"/>
    </xf>
    <xf numFmtId="179" fontId="2" fillId="2" borderId="1" xfId="0" applyNumberFormat="1" applyFont="1" applyFill="1" applyBorder="1" applyAlignment="1" applyProtection="1">
      <alignment vertical="center"/>
      <protection locked="0"/>
    </xf>
    <xf numFmtId="179" fontId="0" fillId="2" borderId="1" xfId="0" applyNumberFormat="1" applyFont="1" applyFill="1" applyBorder="1" applyAlignment="1" applyProtection="1">
      <alignment vertical="center"/>
      <protection locked="0"/>
    </xf>
    <xf numFmtId="179" fontId="0" fillId="2" borderId="1" xfId="0" applyNumberFormat="1" applyFont="1" applyFill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6.00390625" style="8" bestFit="1" customWidth="1"/>
    <col min="2" max="2" width="5.75390625" style="5" bestFit="1" customWidth="1"/>
    <col min="3" max="3" width="42.125" style="5" bestFit="1" customWidth="1"/>
    <col min="4" max="5" width="10.125" style="26" bestFit="1" customWidth="1"/>
    <col min="6" max="6" width="4.50390625" style="8" bestFit="1" customWidth="1"/>
    <col min="7" max="7" width="10.125" style="26" bestFit="1" customWidth="1"/>
    <col min="8" max="16384" width="8.875" style="5" customWidth="1"/>
  </cols>
  <sheetData>
    <row r="1" spans="3:10" ht="16.5">
      <c r="C1" s="7" t="s">
        <v>129</v>
      </c>
      <c r="J1" s="5" t="s">
        <v>223</v>
      </c>
    </row>
    <row r="2" spans="3:7" ht="16.5">
      <c r="C2" s="7" t="s">
        <v>167</v>
      </c>
      <c r="G2" s="28" t="s">
        <v>171</v>
      </c>
    </row>
    <row r="3" spans="1:7" ht="16.5">
      <c r="A3" s="9" t="s">
        <v>1</v>
      </c>
      <c r="B3" s="6" t="s">
        <v>2</v>
      </c>
      <c r="C3" s="6" t="s">
        <v>3</v>
      </c>
      <c r="D3" s="2" t="s">
        <v>4</v>
      </c>
      <c r="E3" s="2" t="s">
        <v>5</v>
      </c>
      <c r="F3" s="9" t="s">
        <v>6</v>
      </c>
      <c r="G3" s="2" t="s">
        <v>7</v>
      </c>
    </row>
    <row r="4" spans="1:7" ht="16.5">
      <c r="A4" s="1" t="s">
        <v>196</v>
      </c>
      <c r="B4" s="6" t="s">
        <v>130</v>
      </c>
      <c r="C4" s="6" t="s">
        <v>78</v>
      </c>
      <c r="D4" s="2">
        <v>30000</v>
      </c>
      <c r="E4" s="3"/>
      <c r="F4" s="9" t="s">
        <v>23</v>
      </c>
      <c r="G4" s="2">
        <v>30000</v>
      </c>
    </row>
    <row r="5" spans="1:7" ht="16.5">
      <c r="A5" s="1" t="s">
        <v>197</v>
      </c>
      <c r="B5" s="6" t="s">
        <v>43</v>
      </c>
      <c r="C5" s="6" t="s">
        <v>44</v>
      </c>
      <c r="D5" s="3"/>
      <c r="E5" s="2">
        <v>105</v>
      </c>
      <c r="F5" s="9" t="s">
        <v>23</v>
      </c>
      <c r="G5" s="2">
        <f>SUM(G4-E5)</f>
        <v>29895</v>
      </c>
    </row>
    <row r="6" spans="1:7" ht="16.5">
      <c r="A6" s="1" t="s">
        <v>197</v>
      </c>
      <c r="B6" s="6" t="s">
        <v>63</v>
      </c>
      <c r="C6" s="6" t="s">
        <v>64</v>
      </c>
      <c r="D6" s="3"/>
      <c r="E6" s="2">
        <v>600</v>
      </c>
      <c r="F6" s="9" t="s">
        <v>23</v>
      </c>
      <c r="G6" s="2">
        <f aca="true" t="shared" si="0" ref="G6:G13">SUM(G5-E6)</f>
        <v>29295</v>
      </c>
    </row>
    <row r="7" spans="1:7" ht="16.5">
      <c r="A7" s="1" t="s">
        <v>197</v>
      </c>
      <c r="B7" s="6" t="s">
        <v>46</v>
      </c>
      <c r="C7" s="6" t="s">
        <v>47</v>
      </c>
      <c r="D7" s="3"/>
      <c r="E7" s="2">
        <v>150</v>
      </c>
      <c r="F7" s="9" t="s">
        <v>23</v>
      </c>
      <c r="G7" s="2">
        <f t="shared" si="0"/>
        <v>29145</v>
      </c>
    </row>
    <row r="8" spans="1:7" ht="16.5">
      <c r="A8" s="1" t="s">
        <v>198</v>
      </c>
      <c r="B8" s="6" t="s">
        <v>48</v>
      </c>
      <c r="C8" s="6" t="s">
        <v>49</v>
      </c>
      <c r="D8" s="3"/>
      <c r="E8" s="2">
        <v>160</v>
      </c>
      <c r="F8" s="9" t="s">
        <v>23</v>
      </c>
      <c r="G8" s="2">
        <f t="shared" si="0"/>
        <v>28985</v>
      </c>
    </row>
    <row r="9" spans="1:7" ht="16.5">
      <c r="A9" s="1" t="s">
        <v>199</v>
      </c>
      <c r="B9" s="6" t="s">
        <v>38</v>
      </c>
      <c r="C9" s="6" t="s">
        <v>131</v>
      </c>
      <c r="D9" s="3"/>
      <c r="E9" s="2">
        <v>800</v>
      </c>
      <c r="F9" s="9" t="s">
        <v>23</v>
      </c>
      <c r="G9" s="2">
        <f t="shared" si="0"/>
        <v>28185</v>
      </c>
    </row>
    <row r="10" spans="1:7" ht="16.5">
      <c r="A10" s="1" t="s">
        <v>199</v>
      </c>
      <c r="B10" s="6" t="s">
        <v>27</v>
      </c>
      <c r="C10" s="6" t="s">
        <v>260</v>
      </c>
      <c r="D10" s="3"/>
      <c r="E10" s="2">
        <v>1000</v>
      </c>
      <c r="F10" s="9" t="s">
        <v>23</v>
      </c>
      <c r="G10" s="2">
        <f t="shared" si="0"/>
        <v>27185</v>
      </c>
    </row>
    <row r="11" spans="1:7" ht="16.5">
      <c r="A11" s="1" t="s">
        <v>200</v>
      </c>
      <c r="B11" s="6" t="s">
        <v>56</v>
      </c>
      <c r="C11" s="6" t="s">
        <v>259</v>
      </c>
      <c r="D11" s="3"/>
      <c r="E11" s="2">
        <v>2000</v>
      </c>
      <c r="F11" s="9" t="s">
        <v>23</v>
      </c>
      <c r="G11" s="2">
        <f t="shared" si="0"/>
        <v>25185</v>
      </c>
    </row>
    <row r="12" spans="1:7" ht="16.5">
      <c r="A12" s="1" t="s">
        <v>200</v>
      </c>
      <c r="B12" s="6" t="s">
        <v>40</v>
      </c>
      <c r="C12" s="6" t="s">
        <v>41</v>
      </c>
      <c r="D12" s="3"/>
      <c r="E12" s="2">
        <v>300</v>
      </c>
      <c r="F12" s="9" t="s">
        <v>23</v>
      </c>
      <c r="G12" s="2">
        <f t="shared" si="0"/>
        <v>24885</v>
      </c>
    </row>
    <row r="13" spans="1:7" ht="16.5">
      <c r="A13" s="1" t="s">
        <v>200</v>
      </c>
      <c r="B13" s="6" t="s">
        <v>60</v>
      </c>
      <c r="C13" s="6" t="s">
        <v>61</v>
      </c>
      <c r="D13" s="3"/>
      <c r="E13" s="2">
        <v>3000</v>
      </c>
      <c r="F13" s="9" t="s">
        <v>23</v>
      </c>
      <c r="G13" s="2">
        <f t="shared" si="0"/>
        <v>21885</v>
      </c>
    </row>
    <row r="14" spans="1:7" ht="16.5">
      <c r="A14" s="1" t="s">
        <v>201</v>
      </c>
      <c r="B14" s="6" t="s">
        <v>80</v>
      </c>
      <c r="C14" s="6" t="s">
        <v>132</v>
      </c>
      <c r="D14" s="2">
        <v>8115</v>
      </c>
      <c r="E14" s="3"/>
      <c r="F14" s="9" t="s">
        <v>23</v>
      </c>
      <c r="G14" s="2">
        <f>SUM(G13+D14)</f>
        <v>30000</v>
      </c>
    </row>
    <row r="15" spans="1:7" ht="16.5">
      <c r="A15" s="11"/>
      <c r="B15" s="10"/>
      <c r="C15" s="10"/>
      <c r="D15" s="2">
        <v>38115</v>
      </c>
      <c r="E15" s="2">
        <v>8115</v>
      </c>
      <c r="F15" s="11"/>
      <c r="G15" s="3"/>
    </row>
    <row r="16" ht="16.5">
      <c r="C16" s="7" t="s">
        <v>133</v>
      </c>
    </row>
    <row r="17" spans="3:7" ht="16.5">
      <c r="C17" s="7" t="s">
        <v>167</v>
      </c>
      <c r="G17" s="28" t="s">
        <v>172</v>
      </c>
    </row>
    <row r="18" spans="1:7" ht="16.5">
      <c r="A18" s="4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4" t="s">
        <v>6</v>
      </c>
      <c r="G18" s="2" t="s">
        <v>7</v>
      </c>
    </row>
    <row r="19" spans="1:7" ht="16.5">
      <c r="A19" s="1" t="s">
        <v>196</v>
      </c>
      <c r="B19" s="2" t="s">
        <v>130</v>
      </c>
      <c r="C19" s="2" t="s">
        <v>78</v>
      </c>
      <c r="D19" s="2">
        <v>501000</v>
      </c>
      <c r="E19" s="3"/>
      <c r="F19" s="4" t="s">
        <v>23</v>
      </c>
      <c r="G19" s="2">
        <v>501000</v>
      </c>
    </row>
    <row r="20" spans="1:7" ht="16.5">
      <c r="A20" s="1" t="s">
        <v>202</v>
      </c>
      <c r="B20" s="2" t="s">
        <v>11</v>
      </c>
      <c r="C20" s="2" t="s">
        <v>134</v>
      </c>
      <c r="D20" s="2">
        <v>703000</v>
      </c>
      <c r="E20" s="3"/>
      <c r="F20" s="4" t="s">
        <v>23</v>
      </c>
      <c r="G20" s="2">
        <f>SUM(G19+D20)</f>
        <v>1204000</v>
      </c>
    </row>
    <row r="21" spans="1:7" ht="16.5">
      <c r="A21" s="1" t="s">
        <v>202</v>
      </c>
      <c r="B21" s="2" t="s">
        <v>17</v>
      </c>
      <c r="C21" s="2" t="s">
        <v>18</v>
      </c>
      <c r="D21" s="2">
        <v>1700</v>
      </c>
      <c r="E21" s="3"/>
      <c r="F21" s="4" t="s">
        <v>23</v>
      </c>
      <c r="G21" s="2">
        <f>SUM(G20+D21)</f>
        <v>1205700</v>
      </c>
    </row>
    <row r="22" spans="1:7" ht="16.5">
      <c r="A22" s="1" t="s">
        <v>197</v>
      </c>
      <c r="B22" s="2" t="s">
        <v>13</v>
      </c>
      <c r="C22" s="2" t="s">
        <v>135</v>
      </c>
      <c r="D22" s="2">
        <v>628200</v>
      </c>
      <c r="E22" s="3"/>
      <c r="F22" s="4" t="s">
        <v>23</v>
      </c>
      <c r="G22" s="2">
        <f>SUM(G21+D22)</f>
        <v>1833900</v>
      </c>
    </row>
    <row r="23" spans="1:7" ht="16.5">
      <c r="A23" s="1" t="s">
        <v>197</v>
      </c>
      <c r="B23" s="2" t="s">
        <v>136</v>
      </c>
      <c r="C23" s="2" t="s">
        <v>137</v>
      </c>
      <c r="D23" s="3"/>
      <c r="E23" s="2">
        <v>34200</v>
      </c>
      <c r="F23" s="4" t="s">
        <v>23</v>
      </c>
      <c r="G23" s="2">
        <f>SUM(G22-E23)</f>
        <v>1799700</v>
      </c>
    </row>
    <row r="24" spans="1:7" ht="16.5">
      <c r="A24" s="1" t="s">
        <v>200</v>
      </c>
      <c r="B24" s="2" t="s">
        <v>20</v>
      </c>
      <c r="C24" s="2" t="s">
        <v>21</v>
      </c>
      <c r="D24" s="2">
        <v>3000</v>
      </c>
      <c r="E24" s="3"/>
      <c r="F24" s="4" t="s">
        <v>23</v>
      </c>
      <c r="G24" s="2">
        <f>SUM(G23+D24)</f>
        <v>1802700</v>
      </c>
    </row>
    <row r="25" spans="1:7" ht="16.5">
      <c r="A25" s="1" t="s">
        <v>200</v>
      </c>
      <c r="B25" s="2" t="s">
        <v>138</v>
      </c>
      <c r="C25" s="2" t="s">
        <v>139</v>
      </c>
      <c r="D25" s="2">
        <v>252000</v>
      </c>
      <c r="E25" s="3"/>
      <c r="F25" s="4" t="s">
        <v>23</v>
      </c>
      <c r="G25" s="2">
        <f>SUM(G24+D25)</f>
        <v>2054700</v>
      </c>
    </row>
    <row r="26" spans="1:7" ht="16.5">
      <c r="A26" s="1" t="s">
        <v>201</v>
      </c>
      <c r="B26" s="2" t="s">
        <v>80</v>
      </c>
      <c r="C26" s="2" t="s">
        <v>261</v>
      </c>
      <c r="D26" s="3"/>
      <c r="E26" s="2">
        <v>3800</v>
      </c>
      <c r="F26" s="4" t="s">
        <v>23</v>
      </c>
      <c r="G26" s="2">
        <f>SUM(G25-E26)</f>
        <v>2050900</v>
      </c>
    </row>
    <row r="27" spans="1:7" ht="16.5">
      <c r="A27" s="1" t="s">
        <v>201</v>
      </c>
      <c r="B27" s="2" t="s">
        <v>80</v>
      </c>
      <c r="C27" s="2" t="s">
        <v>81</v>
      </c>
      <c r="D27" s="3"/>
      <c r="E27" s="2">
        <v>537000</v>
      </c>
      <c r="F27" s="4" t="s">
        <v>23</v>
      </c>
      <c r="G27" s="2">
        <f aca="true" t="shared" si="1" ref="G27:G32">SUM(G26-E27)</f>
        <v>1513900</v>
      </c>
    </row>
    <row r="28" spans="1:7" ht="16.5">
      <c r="A28" s="1" t="s">
        <v>201</v>
      </c>
      <c r="B28" s="2" t="s">
        <v>80</v>
      </c>
      <c r="C28" s="2" t="s">
        <v>102</v>
      </c>
      <c r="D28" s="3"/>
      <c r="E28" s="2">
        <v>398000</v>
      </c>
      <c r="F28" s="4" t="s">
        <v>23</v>
      </c>
      <c r="G28" s="2">
        <f t="shared" si="1"/>
        <v>1115900</v>
      </c>
    </row>
    <row r="29" spans="1:7" ht="16.5">
      <c r="A29" s="1" t="s">
        <v>201</v>
      </c>
      <c r="B29" s="2" t="s">
        <v>80</v>
      </c>
      <c r="C29" s="2" t="s">
        <v>118</v>
      </c>
      <c r="D29" s="3"/>
      <c r="E29" s="2">
        <v>140600</v>
      </c>
      <c r="F29" s="4" t="s">
        <v>23</v>
      </c>
      <c r="G29" s="2">
        <f t="shared" si="1"/>
        <v>975300</v>
      </c>
    </row>
    <row r="30" spans="1:7" ht="16.5">
      <c r="A30" s="1" t="s">
        <v>201</v>
      </c>
      <c r="B30" s="2" t="s">
        <v>80</v>
      </c>
      <c r="C30" s="2" t="s">
        <v>132</v>
      </c>
      <c r="D30" s="3"/>
      <c r="E30" s="2">
        <v>8115</v>
      </c>
      <c r="F30" s="4" t="s">
        <v>23</v>
      </c>
      <c r="G30" s="2">
        <f t="shared" si="1"/>
        <v>967185</v>
      </c>
    </row>
    <row r="31" spans="1:7" ht="16.5">
      <c r="A31" s="1" t="s">
        <v>201</v>
      </c>
      <c r="B31" s="2" t="s">
        <v>80</v>
      </c>
      <c r="C31" s="2" t="s">
        <v>140</v>
      </c>
      <c r="D31" s="3"/>
      <c r="E31" s="2">
        <v>260100</v>
      </c>
      <c r="F31" s="4" t="s">
        <v>23</v>
      </c>
      <c r="G31" s="2">
        <f t="shared" si="1"/>
        <v>707085</v>
      </c>
    </row>
    <row r="32" spans="1:7" ht="16.5">
      <c r="A32" s="1" t="s">
        <v>201</v>
      </c>
      <c r="B32" s="2" t="s">
        <v>80</v>
      </c>
      <c r="C32" s="2" t="s">
        <v>137</v>
      </c>
      <c r="D32" s="3"/>
      <c r="E32" s="2">
        <v>191600</v>
      </c>
      <c r="F32" s="4" t="s">
        <v>23</v>
      </c>
      <c r="G32" s="2">
        <f t="shared" si="1"/>
        <v>515485</v>
      </c>
    </row>
    <row r="33" spans="1:7" ht="16.5">
      <c r="A33" s="12"/>
      <c r="B33" s="3"/>
      <c r="C33" s="3"/>
      <c r="D33" s="2">
        <v>2088900</v>
      </c>
      <c r="E33" s="2">
        <v>1577315</v>
      </c>
      <c r="F33" s="12"/>
      <c r="G33" s="3"/>
    </row>
    <row r="34" ht="16.5">
      <c r="C34" s="7" t="s">
        <v>141</v>
      </c>
    </row>
    <row r="35" spans="3:7" ht="16.5">
      <c r="C35" s="7" t="s">
        <v>167</v>
      </c>
      <c r="G35" s="28" t="s">
        <v>258</v>
      </c>
    </row>
    <row r="36" spans="1:7" ht="16.5">
      <c r="A36" s="4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4" t="s">
        <v>6</v>
      </c>
      <c r="G36" s="2" t="s">
        <v>7</v>
      </c>
    </row>
    <row r="37" spans="1:7" ht="16.5">
      <c r="A37" s="1" t="s">
        <v>196</v>
      </c>
      <c r="B37" s="2" t="s">
        <v>130</v>
      </c>
      <c r="C37" s="2" t="s">
        <v>78</v>
      </c>
      <c r="D37" s="2">
        <v>500000</v>
      </c>
      <c r="E37" s="3"/>
      <c r="F37" s="4" t="s">
        <v>23</v>
      </c>
      <c r="G37" s="2">
        <v>500000</v>
      </c>
    </row>
    <row r="38" spans="1:7" ht="16.5">
      <c r="A38" s="12"/>
      <c r="B38" s="3"/>
      <c r="C38" s="3"/>
      <c r="D38" s="2">
        <v>500000</v>
      </c>
      <c r="E38" s="2">
        <v>0</v>
      </c>
      <c r="F38" s="12"/>
      <c r="G38" s="3"/>
    </row>
    <row r="39" ht="16.5">
      <c r="C39" s="7" t="s">
        <v>142</v>
      </c>
    </row>
    <row r="40" spans="3:7" ht="16.5">
      <c r="C40" s="7" t="s">
        <v>167</v>
      </c>
      <c r="G40" s="28" t="s">
        <v>173</v>
      </c>
    </row>
    <row r="41" spans="1:7" ht="16.5">
      <c r="A41" s="9" t="s">
        <v>1</v>
      </c>
      <c r="B41" s="6" t="s">
        <v>2</v>
      </c>
      <c r="C41" s="6" t="s">
        <v>3</v>
      </c>
      <c r="D41" s="2" t="s">
        <v>4</v>
      </c>
      <c r="E41" s="2" t="s">
        <v>5</v>
      </c>
      <c r="F41" s="9" t="s">
        <v>6</v>
      </c>
      <c r="G41" s="2" t="s">
        <v>7</v>
      </c>
    </row>
    <row r="42" spans="1:7" ht="16.5">
      <c r="A42" s="1" t="s">
        <v>196</v>
      </c>
      <c r="B42" s="6" t="s">
        <v>130</v>
      </c>
      <c r="C42" s="6" t="s">
        <v>78</v>
      </c>
      <c r="D42" s="2">
        <v>570600</v>
      </c>
      <c r="E42" s="3"/>
      <c r="F42" s="4" t="s">
        <v>23</v>
      </c>
      <c r="G42" s="2">
        <f>SUM(D42)</f>
        <v>570600</v>
      </c>
    </row>
    <row r="43" spans="1:7" ht="16.5">
      <c r="A43" s="1" t="s">
        <v>202</v>
      </c>
      <c r="B43" s="6" t="s">
        <v>9</v>
      </c>
      <c r="C43" s="6" t="s">
        <v>143</v>
      </c>
      <c r="D43" s="3"/>
      <c r="E43" s="2">
        <v>234000</v>
      </c>
      <c r="F43" s="4" t="s">
        <v>23</v>
      </c>
      <c r="G43" s="2">
        <f>SUM(G42-E43)</f>
        <v>336600</v>
      </c>
    </row>
    <row r="44" spans="1:7" ht="16.5">
      <c r="A44" s="1" t="s">
        <v>202</v>
      </c>
      <c r="B44" s="6" t="s">
        <v>9</v>
      </c>
      <c r="C44" s="6" t="s">
        <v>144</v>
      </c>
      <c r="D44" s="3"/>
      <c r="E44" s="2">
        <v>267000</v>
      </c>
      <c r="F44" s="4" t="s">
        <v>23</v>
      </c>
      <c r="G44" s="2">
        <f>SUM(G43-E44)</f>
        <v>69600</v>
      </c>
    </row>
    <row r="45" spans="1:7" ht="16.5">
      <c r="A45" s="1" t="s">
        <v>197</v>
      </c>
      <c r="B45" s="6" t="s">
        <v>136</v>
      </c>
      <c r="C45" s="6" t="s">
        <v>137</v>
      </c>
      <c r="D45" s="2">
        <v>34200</v>
      </c>
      <c r="E45" s="3"/>
      <c r="F45" s="4" t="s">
        <v>23</v>
      </c>
      <c r="G45" s="2">
        <f>SUM(G44+D45)</f>
        <v>103800</v>
      </c>
    </row>
    <row r="46" spans="1:7" ht="16.5">
      <c r="A46" s="1" t="s">
        <v>200</v>
      </c>
      <c r="B46" s="6" t="s">
        <v>145</v>
      </c>
      <c r="C46" s="6" t="s">
        <v>262</v>
      </c>
      <c r="D46" s="3"/>
      <c r="E46" s="2">
        <v>34200</v>
      </c>
      <c r="F46" s="4" t="s">
        <v>23</v>
      </c>
      <c r="G46" s="2">
        <f>SUM(G45-E46)</f>
        <v>69600</v>
      </c>
    </row>
    <row r="47" spans="1:7" ht="16.5">
      <c r="A47" s="1" t="s">
        <v>201</v>
      </c>
      <c r="B47" s="6" t="s">
        <v>80</v>
      </c>
      <c r="C47" s="6" t="s">
        <v>119</v>
      </c>
      <c r="D47" s="2">
        <v>13000</v>
      </c>
      <c r="E47" s="3"/>
      <c r="F47" s="4" t="s">
        <v>23</v>
      </c>
      <c r="G47" s="2">
        <f>SUM(G46+D47)</f>
        <v>82600</v>
      </c>
    </row>
    <row r="48" spans="1:7" ht="16.5">
      <c r="A48" s="1" t="s">
        <v>201</v>
      </c>
      <c r="B48" s="6" t="s">
        <v>80</v>
      </c>
      <c r="C48" s="6" t="s">
        <v>82</v>
      </c>
      <c r="D48" s="2">
        <v>250000</v>
      </c>
      <c r="E48" s="3"/>
      <c r="F48" s="4" t="s">
        <v>23</v>
      </c>
      <c r="G48" s="2">
        <f>SUM(G47+D48)</f>
        <v>332600</v>
      </c>
    </row>
    <row r="49" spans="1:7" ht="16.5">
      <c r="A49" s="1" t="s">
        <v>201</v>
      </c>
      <c r="B49" s="6" t="s">
        <v>80</v>
      </c>
      <c r="C49" s="6" t="s">
        <v>103</v>
      </c>
      <c r="D49" s="2">
        <v>270000</v>
      </c>
      <c r="E49" s="3"/>
      <c r="F49" s="4" t="s">
        <v>23</v>
      </c>
      <c r="G49" s="2">
        <f>SUM(G48+D49)</f>
        <v>602600</v>
      </c>
    </row>
    <row r="50" spans="1:7" ht="16.5">
      <c r="A50" s="1" t="s">
        <v>201</v>
      </c>
      <c r="B50" s="6" t="s">
        <v>80</v>
      </c>
      <c r="C50" s="6" t="s">
        <v>137</v>
      </c>
      <c r="D50" s="2">
        <v>191600</v>
      </c>
      <c r="E50" s="3"/>
      <c r="F50" s="4" t="s">
        <v>23</v>
      </c>
      <c r="G50" s="2">
        <f>SUM(G49+D50)</f>
        <v>794200</v>
      </c>
    </row>
    <row r="51" spans="1:7" ht="16.5">
      <c r="A51" s="11"/>
      <c r="B51" s="10"/>
      <c r="C51" s="10"/>
      <c r="D51" s="2">
        <v>1333300</v>
      </c>
      <c r="E51" s="2">
        <v>535200</v>
      </c>
      <c r="F51" s="12"/>
      <c r="G51" s="3"/>
    </row>
    <row r="52" ht="16.5">
      <c r="C52" s="7" t="s">
        <v>146</v>
      </c>
    </row>
    <row r="53" spans="3:7" ht="16.5">
      <c r="C53" s="7" t="s">
        <v>167</v>
      </c>
      <c r="G53" s="28" t="s">
        <v>174</v>
      </c>
    </row>
    <row r="54" spans="1:7" ht="16.5">
      <c r="A54" s="9" t="s">
        <v>1</v>
      </c>
      <c r="B54" s="6" t="s">
        <v>2</v>
      </c>
      <c r="C54" s="6" t="s">
        <v>3</v>
      </c>
      <c r="D54" s="2" t="s">
        <v>4</v>
      </c>
      <c r="E54" s="2" t="s">
        <v>5</v>
      </c>
      <c r="F54" s="9" t="s">
        <v>6</v>
      </c>
      <c r="G54" s="2" t="s">
        <v>7</v>
      </c>
    </row>
    <row r="55" spans="1:7" ht="16.5">
      <c r="A55" s="1" t="s">
        <v>196</v>
      </c>
      <c r="B55" s="6" t="s">
        <v>130</v>
      </c>
      <c r="C55" s="6" t="s">
        <v>78</v>
      </c>
      <c r="D55" s="2">
        <v>77000</v>
      </c>
      <c r="E55" s="3"/>
      <c r="F55" s="4" t="s">
        <v>23</v>
      </c>
      <c r="G55" s="2">
        <f>SUM(D55:F55)</f>
        <v>77000</v>
      </c>
    </row>
    <row r="56" spans="1:7" ht="16.5">
      <c r="A56" s="1" t="s">
        <v>202</v>
      </c>
      <c r="B56" s="6" t="s">
        <v>11</v>
      </c>
      <c r="C56" s="6" t="s">
        <v>135</v>
      </c>
      <c r="D56" s="2">
        <v>252000</v>
      </c>
      <c r="E56" s="3"/>
      <c r="F56" s="4" t="s">
        <v>23</v>
      </c>
      <c r="G56" s="2">
        <f>SUM(G55+D56)</f>
        <v>329000</v>
      </c>
    </row>
    <row r="57" spans="1:7" ht="16.5">
      <c r="A57" s="1" t="s">
        <v>197</v>
      </c>
      <c r="B57" s="6" t="s">
        <v>13</v>
      </c>
      <c r="C57" s="6" t="s">
        <v>135</v>
      </c>
      <c r="D57" s="2">
        <v>434000</v>
      </c>
      <c r="E57" s="3"/>
      <c r="F57" s="4" t="s">
        <v>23</v>
      </c>
      <c r="G57" s="2">
        <f>SUM(G56+D57)</f>
        <v>763000</v>
      </c>
    </row>
    <row r="58" spans="1:7" ht="16.5">
      <c r="A58" s="1" t="s">
        <v>200</v>
      </c>
      <c r="B58" s="6" t="s">
        <v>138</v>
      </c>
      <c r="C58" s="6" t="s">
        <v>139</v>
      </c>
      <c r="D58" s="3"/>
      <c r="E58" s="2">
        <v>252000</v>
      </c>
      <c r="F58" s="4" t="s">
        <v>23</v>
      </c>
      <c r="G58" s="2">
        <f>SUM(G57-E58)</f>
        <v>511000</v>
      </c>
    </row>
    <row r="59" spans="1:7" ht="16.5">
      <c r="A59" s="11"/>
      <c r="B59" s="10"/>
      <c r="C59" s="10"/>
      <c r="D59" s="2">
        <v>763000</v>
      </c>
      <c r="E59" s="2">
        <v>252000</v>
      </c>
      <c r="F59" s="12"/>
      <c r="G59" s="3"/>
    </row>
    <row r="60" ht="16.5">
      <c r="C60" s="7" t="s">
        <v>147</v>
      </c>
    </row>
    <row r="61" spans="3:7" ht="16.5">
      <c r="C61" s="7" t="s">
        <v>167</v>
      </c>
      <c r="G61" s="28" t="s">
        <v>175</v>
      </c>
    </row>
    <row r="62" spans="1:7" ht="16.5">
      <c r="A62" s="9" t="s">
        <v>1</v>
      </c>
      <c r="B62" s="6" t="s">
        <v>2</v>
      </c>
      <c r="C62" s="6" t="s">
        <v>3</v>
      </c>
      <c r="D62" s="2" t="s">
        <v>4</v>
      </c>
      <c r="E62" s="2" t="s">
        <v>5</v>
      </c>
      <c r="F62" s="9" t="s">
        <v>6</v>
      </c>
      <c r="G62" s="2" t="s">
        <v>7</v>
      </c>
    </row>
    <row r="63" spans="1:7" ht="16.5">
      <c r="A63" s="1" t="s">
        <v>196</v>
      </c>
      <c r="B63" s="6" t="s">
        <v>130</v>
      </c>
      <c r="C63" s="6" t="s">
        <v>78</v>
      </c>
      <c r="D63" s="2">
        <v>76000</v>
      </c>
      <c r="E63" s="3"/>
      <c r="F63" s="4" t="s">
        <v>23</v>
      </c>
      <c r="G63" s="2">
        <v>76000</v>
      </c>
    </row>
    <row r="64" spans="1:7" ht="16.5">
      <c r="A64" s="11"/>
      <c r="B64" s="10"/>
      <c r="C64" s="10"/>
      <c r="D64" s="2">
        <v>76000</v>
      </c>
      <c r="E64" s="2">
        <v>0</v>
      </c>
      <c r="F64" s="12"/>
      <c r="G64" s="3"/>
    </row>
    <row r="65" ht="16.5">
      <c r="C65" s="7" t="s">
        <v>148</v>
      </c>
    </row>
    <row r="66" spans="3:7" ht="16.5">
      <c r="C66" s="7" t="s">
        <v>167</v>
      </c>
      <c r="G66" s="28" t="s">
        <v>176</v>
      </c>
    </row>
    <row r="67" spans="1:7" ht="16.5">
      <c r="A67" s="4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4" t="s">
        <v>6</v>
      </c>
      <c r="G67" s="2" t="s">
        <v>7</v>
      </c>
    </row>
    <row r="68" spans="1:7" ht="16.5">
      <c r="A68" s="1" t="s">
        <v>202</v>
      </c>
      <c r="B68" s="2" t="s">
        <v>51</v>
      </c>
      <c r="C68" s="2" t="s">
        <v>263</v>
      </c>
      <c r="D68" s="3"/>
      <c r="E68" s="2">
        <v>3800</v>
      </c>
      <c r="F68" s="4" t="s">
        <v>8</v>
      </c>
      <c r="G68" s="2">
        <v>3800</v>
      </c>
    </row>
    <row r="69" spans="1:7" ht="16.5">
      <c r="A69" s="1" t="s">
        <v>200</v>
      </c>
      <c r="B69" s="2" t="s">
        <v>28</v>
      </c>
      <c r="C69" s="2" t="s">
        <v>149</v>
      </c>
      <c r="D69" s="3"/>
      <c r="E69" s="2">
        <v>5000</v>
      </c>
      <c r="F69" s="4" t="s">
        <v>8</v>
      </c>
      <c r="G69" s="2">
        <v>8800</v>
      </c>
    </row>
    <row r="70" spans="1:7" ht="16.5">
      <c r="A70" s="1" t="s">
        <v>200</v>
      </c>
      <c r="B70" s="2" t="s">
        <v>150</v>
      </c>
      <c r="C70" s="2" t="s">
        <v>263</v>
      </c>
      <c r="D70" s="2">
        <v>3800</v>
      </c>
      <c r="E70" s="3"/>
      <c r="F70" s="4" t="s">
        <v>8</v>
      </c>
      <c r="G70" s="2">
        <v>5000</v>
      </c>
    </row>
    <row r="71" spans="1:7" ht="16.5">
      <c r="A71" s="12"/>
      <c r="B71" s="3"/>
      <c r="C71" s="3"/>
      <c r="D71" s="2">
        <v>3800</v>
      </c>
      <c r="E71" s="2">
        <v>8800</v>
      </c>
      <c r="F71" s="12"/>
      <c r="G71" s="3"/>
    </row>
    <row r="72" ht="16.5">
      <c r="C72" s="7" t="s">
        <v>98</v>
      </c>
    </row>
    <row r="73" spans="3:7" ht="16.5">
      <c r="C73" s="7" t="s">
        <v>167</v>
      </c>
      <c r="G73" s="28" t="s">
        <v>177</v>
      </c>
    </row>
    <row r="74" spans="1:7" ht="16.5">
      <c r="A74" s="4" t="s">
        <v>1</v>
      </c>
      <c r="B74" s="2" t="s">
        <v>2</v>
      </c>
      <c r="C74" s="2" t="s">
        <v>3</v>
      </c>
      <c r="D74" s="2" t="s">
        <v>4</v>
      </c>
      <c r="E74" s="2" t="s">
        <v>5</v>
      </c>
      <c r="F74" s="4" t="s">
        <v>6</v>
      </c>
      <c r="G74" s="2" t="s">
        <v>7</v>
      </c>
    </row>
    <row r="75" spans="1:7" ht="16.5">
      <c r="A75" s="1" t="s">
        <v>196</v>
      </c>
      <c r="B75" s="2" t="s">
        <v>130</v>
      </c>
      <c r="C75" s="2" t="s">
        <v>78</v>
      </c>
      <c r="D75" s="3"/>
      <c r="E75" s="2">
        <v>1064900</v>
      </c>
      <c r="F75" s="4" t="s">
        <v>8</v>
      </c>
      <c r="G75" s="2">
        <v>1064900</v>
      </c>
    </row>
    <row r="76" spans="1:7" ht="16.5">
      <c r="A76" s="12"/>
      <c r="B76" s="3"/>
      <c r="C76" s="3"/>
      <c r="D76" s="2">
        <v>0</v>
      </c>
      <c r="E76" s="2">
        <v>1064900</v>
      </c>
      <c r="F76" s="12"/>
      <c r="G76" s="3"/>
    </row>
    <row r="77" ht="16.5">
      <c r="C77" s="7" t="s">
        <v>87</v>
      </c>
    </row>
    <row r="78" spans="3:7" ht="16.5">
      <c r="C78" s="7" t="s">
        <v>167</v>
      </c>
      <c r="G78" s="28" t="s">
        <v>178</v>
      </c>
    </row>
    <row r="79" spans="1:7" ht="16.5">
      <c r="A79" s="9" t="s">
        <v>1</v>
      </c>
      <c r="B79" s="6" t="s">
        <v>2</v>
      </c>
      <c r="C79" s="6" t="s">
        <v>3</v>
      </c>
      <c r="D79" s="2" t="s">
        <v>4</v>
      </c>
      <c r="E79" s="2" t="s">
        <v>5</v>
      </c>
      <c r="F79" s="9" t="s">
        <v>6</v>
      </c>
      <c r="G79" s="2" t="s">
        <v>7</v>
      </c>
    </row>
    <row r="80" spans="1:7" ht="16.5">
      <c r="A80" s="1" t="s">
        <v>196</v>
      </c>
      <c r="B80" s="6" t="s">
        <v>130</v>
      </c>
      <c r="C80" s="6" t="s">
        <v>78</v>
      </c>
      <c r="D80" s="3"/>
      <c r="E80" s="2">
        <v>98000</v>
      </c>
      <c r="F80" s="4" t="s">
        <v>8</v>
      </c>
      <c r="G80" s="2">
        <f>SUM(E80)</f>
        <v>98000</v>
      </c>
    </row>
    <row r="81" spans="1:7" ht="16.5">
      <c r="A81" s="1" t="s">
        <v>200</v>
      </c>
      <c r="B81" s="6" t="s">
        <v>33</v>
      </c>
      <c r="C81" s="6" t="s">
        <v>34</v>
      </c>
      <c r="D81" s="3"/>
      <c r="E81" s="2">
        <v>3000</v>
      </c>
      <c r="F81" s="4" t="s">
        <v>8</v>
      </c>
      <c r="G81" s="2">
        <f aca="true" t="shared" si="2" ref="G81:G86">SUM(G80+E81)</f>
        <v>101000</v>
      </c>
    </row>
    <row r="82" spans="1:7" ht="16.5">
      <c r="A82" s="1" t="s">
        <v>200</v>
      </c>
      <c r="B82" s="6" t="s">
        <v>35</v>
      </c>
      <c r="C82" s="6" t="s">
        <v>36</v>
      </c>
      <c r="D82" s="3"/>
      <c r="E82" s="2">
        <v>4000</v>
      </c>
      <c r="F82" s="4" t="s">
        <v>8</v>
      </c>
      <c r="G82" s="2">
        <f t="shared" si="2"/>
        <v>105000</v>
      </c>
    </row>
    <row r="83" spans="1:7" ht="16.5">
      <c r="A83" s="1" t="s">
        <v>200</v>
      </c>
      <c r="B83" s="6" t="s">
        <v>74</v>
      </c>
      <c r="C83" s="6" t="s">
        <v>75</v>
      </c>
      <c r="D83" s="3"/>
      <c r="E83" s="2">
        <v>6000</v>
      </c>
      <c r="F83" s="4" t="s">
        <v>8</v>
      </c>
      <c r="G83" s="2">
        <f t="shared" si="2"/>
        <v>111000</v>
      </c>
    </row>
    <row r="84" spans="1:7" ht="16.5">
      <c r="A84" s="1" t="s">
        <v>200</v>
      </c>
      <c r="B84" s="6" t="s">
        <v>24</v>
      </c>
      <c r="C84" s="6" t="s">
        <v>151</v>
      </c>
      <c r="D84" s="3"/>
      <c r="E84" s="2">
        <v>102100</v>
      </c>
      <c r="F84" s="4" t="s">
        <v>8</v>
      </c>
      <c r="G84" s="2">
        <f t="shared" si="2"/>
        <v>213100</v>
      </c>
    </row>
    <row r="85" spans="1:7" ht="16.5">
      <c r="A85" s="1" t="s">
        <v>200</v>
      </c>
      <c r="B85" s="6" t="s">
        <v>28</v>
      </c>
      <c r="C85" s="6" t="s">
        <v>29</v>
      </c>
      <c r="D85" s="3"/>
      <c r="E85" s="2">
        <v>145000</v>
      </c>
      <c r="F85" s="4" t="s">
        <v>8</v>
      </c>
      <c r="G85" s="2">
        <f t="shared" si="2"/>
        <v>358100</v>
      </c>
    </row>
    <row r="86" spans="1:7" ht="16.5">
      <c r="A86" s="1" t="s">
        <v>200</v>
      </c>
      <c r="B86" s="6" t="s">
        <v>150</v>
      </c>
      <c r="C86" s="6" t="s">
        <v>263</v>
      </c>
      <c r="D86" s="3"/>
      <c r="E86" s="2">
        <v>3800</v>
      </c>
      <c r="F86" s="4" t="s">
        <v>8</v>
      </c>
      <c r="G86" s="2">
        <f t="shared" si="2"/>
        <v>361900</v>
      </c>
    </row>
    <row r="87" spans="1:7" ht="16.5">
      <c r="A87" s="1" t="s">
        <v>201</v>
      </c>
      <c r="B87" s="6" t="s">
        <v>80</v>
      </c>
      <c r="C87" s="6" t="s">
        <v>152</v>
      </c>
      <c r="D87" s="2">
        <v>3000</v>
      </c>
      <c r="E87" s="3"/>
      <c r="F87" s="4" t="s">
        <v>8</v>
      </c>
      <c r="G87" s="2">
        <f>SUM(G86-D87)</f>
        <v>358900</v>
      </c>
    </row>
    <row r="88" spans="1:7" ht="16.5">
      <c r="A88" s="1" t="s">
        <v>201</v>
      </c>
      <c r="B88" s="6" t="s">
        <v>80</v>
      </c>
      <c r="C88" s="6" t="s">
        <v>153</v>
      </c>
      <c r="D88" s="2">
        <v>4000</v>
      </c>
      <c r="E88" s="3"/>
      <c r="F88" s="4" t="s">
        <v>8</v>
      </c>
      <c r="G88" s="2">
        <f aca="true" t="shared" si="3" ref="G88:G94">SUM(G87-D88)</f>
        <v>354900</v>
      </c>
    </row>
    <row r="89" spans="1:7" ht="16.5">
      <c r="A89" s="1" t="s">
        <v>201</v>
      </c>
      <c r="B89" s="6" t="s">
        <v>80</v>
      </c>
      <c r="C89" s="6" t="s">
        <v>154</v>
      </c>
      <c r="D89" s="2">
        <v>6000</v>
      </c>
      <c r="E89" s="3"/>
      <c r="F89" s="4" t="s">
        <v>8</v>
      </c>
      <c r="G89" s="2">
        <f t="shared" si="3"/>
        <v>348900</v>
      </c>
    </row>
    <row r="90" spans="1:7" ht="16.5">
      <c r="A90" s="1" t="s">
        <v>201</v>
      </c>
      <c r="B90" s="6" t="s">
        <v>80</v>
      </c>
      <c r="C90" s="6" t="s">
        <v>155</v>
      </c>
      <c r="D90" s="2">
        <v>102100</v>
      </c>
      <c r="E90" s="3"/>
      <c r="F90" s="4" t="s">
        <v>8</v>
      </c>
      <c r="G90" s="2">
        <f t="shared" si="3"/>
        <v>246800</v>
      </c>
    </row>
    <row r="91" spans="1:7" ht="16.5">
      <c r="A91" s="1" t="s">
        <v>201</v>
      </c>
      <c r="B91" s="6" t="s">
        <v>80</v>
      </c>
      <c r="C91" s="6" t="s">
        <v>156</v>
      </c>
      <c r="D91" s="2">
        <v>145000</v>
      </c>
      <c r="E91" s="3"/>
      <c r="F91" s="4" t="s">
        <v>8</v>
      </c>
      <c r="G91" s="2">
        <f t="shared" si="3"/>
        <v>101800</v>
      </c>
    </row>
    <row r="92" spans="1:7" ht="16.5">
      <c r="A92" s="1" t="s">
        <v>201</v>
      </c>
      <c r="B92" s="6" t="s">
        <v>80</v>
      </c>
      <c r="C92" s="6" t="s">
        <v>261</v>
      </c>
      <c r="D92" s="2">
        <v>3800</v>
      </c>
      <c r="E92" s="3"/>
      <c r="F92" s="4" t="s">
        <v>8</v>
      </c>
      <c r="G92" s="2">
        <f t="shared" si="3"/>
        <v>98000</v>
      </c>
    </row>
    <row r="93" spans="1:7" ht="16.5">
      <c r="A93" s="1" t="s">
        <v>201</v>
      </c>
      <c r="B93" s="6" t="s">
        <v>91</v>
      </c>
      <c r="C93" s="6" t="s">
        <v>92</v>
      </c>
      <c r="D93" s="2">
        <v>25000</v>
      </c>
      <c r="E93" s="3"/>
      <c r="F93" s="4" t="s">
        <v>8</v>
      </c>
      <c r="G93" s="2">
        <f t="shared" si="3"/>
        <v>73000</v>
      </c>
    </row>
    <row r="94" spans="1:7" ht="16.5">
      <c r="A94" s="1" t="s">
        <v>201</v>
      </c>
      <c r="B94" s="6" t="s">
        <v>91</v>
      </c>
      <c r="C94" s="6" t="s">
        <v>109</v>
      </c>
      <c r="D94" s="2">
        <v>26000</v>
      </c>
      <c r="E94" s="3"/>
      <c r="F94" s="4" t="s">
        <v>8</v>
      </c>
      <c r="G94" s="2">
        <f t="shared" si="3"/>
        <v>47000</v>
      </c>
    </row>
    <row r="95" spans="1:7" ht="16.5">
      <c r="A95" s="1" t="s">
        <v>201</v>
      </c>
      <c r="B95" s="6" t="s">
        <v>93</v>
      </c>
      <c r="C95" s="6" t="s">
        <v>94</v>
      </c>
      <c r="D95" s="3"/>
      <c r="E95" s="2">
        <v>54000</v>
      </c>
      <c r="F95" s="4" t="s">
        <v>8</v>
      </c>
      <c r="G95" s="2">
        <f>SUM(G94+E95)</f>
        <v>101000</v>
      </c>
    </row>
    <row r="96" spans="1:7" ht="16.5">
      <c r="A96" s="1" t="s">
        <v>201</v>
      </c>
      <c r="B96" s="6" t="s">
        <v>93</v>
      </c>
      <c r="C96" s="6" t="s">
        <v>110</v>
      </c>
      <c r="D96" s="3"/>
      <c r="E96" s="2">
        <v>150000</v>
      </c>
      <c r="F96" s="4" t="s">
        <v>8</v>
      </c>
      <c r="G96" s="2">
        <f>SUM(G95+E96)</f>
        <v>251000</v>
      </c>
    </row>
    <row r="97" spans="1:7" ht="16.5">
      <c r="A97" s="1" t="s">
        <v>201</v>
      </c>
      <c r="B97" s="6" t="s">
        <v>93</v>
      </c>
      <c r="C97" s="6" t="s">
        <v>128</v>
      </c>
      <c r="D97" s="3"/>
      <c r="E97" s="2">
        <v>50000</v>
      </c>
      <c r="F97" s="4" t="s">
        <v>8</v>
      </c>
      <c r="G97" s="2">
        <f>SUM(G96+E97)</f>
        <v>301000</v>
      </c>
    </row>
    <row r="98" spans="1:7" ht="16.5">
      <c r="A98" s="11"/>
      <c r="B98" s="10"/>
      <c r="C98" s="10"/>
      <c r="D98" s="2">
        <v>314900</v>
      </c>
      <c r="E98" s="2">
        <v>615900</v>
      </c>
      <c r="F98" s="12"/>
      <c r="G98" s="3"/>
    </row>
    <row r="99" ht="16.5">
      <c r="C99" s="7" t="s">
        <v>95</v>
      </c>
    </row>
    <row r="100" spans="3:7" ht="16.5">
      <c r="C100" s="7" t="s">
        <v>167</v>
      </c>
      <c r="G100" s="28" t="s">
        <v>179</v>
      </c>
    </row>
    <row r="101" spans="1:7" ht="16.5">
      <c r="A101" s="4" t="s">
        <v>1</v>
      </c>
      <c r="B101" s="2" t="s">
        <v>2</v>
      </c>
      <c r="C101" s="2" t="s">
        <v>3</v>
      </c>
      <c r="D101" s="2" t="s">
        <v>4</v>
      </c>
      <c r="E101" s="2" t="s">
        <v>5</v>
      </c>
      <c r="F101" s="4" t="s">
        <v>6</v>
      </c>
      <c r="G101" s="2" t="s">
        <v>7</v>
      </c>
    </row>
    <row r="102" spans="1:7" ht="16.5">
      <c r="A102" s="1" t="s">
        <v>196</v>
      </c>
      <c r="B102" s="2" t="s">
        <v>130</v>
      </c>
      <c r="C102" s="2" t="s">
        <v>78</v>
      </c>
      <c r="D102" s="3"/>
      <c r="E102" s="2">
        <v>568600</v>
      </c>
      <c r="F102" s="4" t="s">
        <v>8</v>
      </c>
      <c r="G102" s="2">
        <f>SUM(E102:F102)</f>
        <v>568600</v>
      </c>
    </row>
    <row r="103" spans="1:7" ht="16.5">
      <c r="A103" s="1" t="s">
        <v>202</v>
      </c>
      <c r="B103" s="2" t="s">
        <v>9</v>
      </c>
      <c r="C103" s="2" t="s">
        <v>143</v>
      </c>
      <c r="D103" s="2">
        <v>234000</v>
      </c>
      <c r="E103" s="3"/>
      <c r="F103" s="4" t="s">
        <v>8</v>
      </c>
      <c r="G103" s="2">
        <f>SUM(G102-D103)</f>
        <v>334600</v>
      </c>
    </row>
    <row r="104" spans="1:7" ht="16.5">
      <c r="A104" s="1" t="s">
        <v>202</v>
      </c>
      <c r="B104" s="2" t="s">
        <v>9</v>
      </c>
      <c r="C104" s="2" t="s">
        <v>144</v>
      </c>
      <c r="D104" s="2">
        <v>267000</v>
      </c>
      <c r="E104" s="3"/>
      <c r="F104" s="4" t="s">
        <v>8</v>
      </c>
      <c r="G104" s="2">
        <f>SUM(G103-D104)</f>
        <v>67600</v>
      </c>
    </row>
    <row r="105" spans="1:7" ht="16.5">
      <c r="A105" s="1" t="s">
        <v>202</v>
      </c>
      <c r="B105" s="2" t="s">
        <v>51</v>
      </c>
      <c r="C105" s="2" t="s">
        <v>262</v>
      </c>
      <c r="D105" s="3"/>
      <c r="E105" s="2">
        <v>34200</v>
      </c>
      <c r="F105" s="4" t="s">
        <v>8</v>
      </c>
      <c r="G105" s="2">
        <f>SUM(G104+E105)</f>
        <v>101800</v>
      </c>
    </row>
    <row r="106" spans="1:7" ht="16.5">
      <c r="A106" s="1" t="s">
        <v>203</v>
      </c>
      <c r="B106" s="2" t="s">
        <v>71</v>
      </c>
      <c r="C106" s="2" t="s">
        <v>157</v>
      </c>
      <c r="D106" s="3"/>
      <c r="E106" s="2">
        <v>2500</v>
      </c>
      <c r="F106" s="4" t="s">
        <v>8</v>
      </c>
      <c r="G106" s="2">
        <f aca="true" t="shared" si="4" ref="G106:G116">SUM(G105+E106)</f>
        <v>104300</v>
      </c>
    </row>
    <row r="107" spans="1:7" ht="16.5">
      <c r="A107" s="1" t="s">
        <v>204</v>
      </c>
      <c r="B107" s="2" t="s">
        <v>68</v>
      </c>
      <c r="C107" s="2" t="s">
        <v>255</v>
      </c>
      <c r="D107" s="3"/>
      <c r="E107" s="2">
        <v>90000</v>
      </c>
      <c r="F107" s="4" t="s">
        <v>8</v>
      </c>
      <c r="G107" s="2">
        <f t="shared" si="4"/>
        <v>194300</v>
      </c>
    </row>
    <row r="108" spans="1:7" ht="16.5">
      <c r="A108" s="1" t="s">
        <v>204</v>
      </c>
      <c r="B108" s="2" t="s">
        <v>68</v>
      </c>
      <c r="C108" s="2" t="s">
        <v>256</v>
      </c>
      <c r="D108" s="3"/>
      <c r="E108" s="2">
        <v>35000</v>
      </c>
      <c r="F108" s="4" t="s">
        <v>8</v>
      </c>
      <c r="G108" s="2">
        <f t="shared" si="4"/>
        <v>229300</v>
      </c>
    </row>
    <row r="109" spans="1:7" ht="16.5">
      <c r="A109" s="1" t="s">
        <v>200</v>
      </c>
      <c r="B109" s="2" t="s">
        <v>66</v>
      </c>
      <c r="C109" s="2" t="s">
        <v>158</v>
      </c>
      <c r="D109" s="3"/>
      <c r="E109" s="2">
        <v>12000</v>
      </c>
      <c r="F109" s="4" t="s">
        <v>8</v>
      </c>
      <c r="G109" s="2">
        <f t="shared" si="4"/>
        <v>241300</v>
      </c>
    </row>
    <row r="110" spans="1:7" ht="16.5">
      <c r="A110" s="1" t="s">
        <v>200</v>
      </c>
      <c r="B110" s="2" t="s">
        <v>159</v>
      </c>
      <c r="C110" s="2" t="s">
        <v>264</v>
      </c>
      <c r="D110" s="3"/>
      <c r="E110" s="2">
        <v>50000</v>
      </c>
      <c r="F110" s="4" t="s">
        <v>8</v>
      </c>
      <c r="G110" s="2">
        <f t="shared" si="4"/>
        <v>291300</v>
      </c>
    </row>
    <row r="111" spans="1:7" ht="16.5">
      <c r="A111" s="1" t="s">
        <v>200</v>
      </c>
      <c r="B111" s="2" t="s">
        <v>145</v>
      </c>
      <c r="C111" s="2" t="s">
        <v>262</v>
      </c>
      <c r="D111" s="2">
        <v>34200</v>
      </c>
      <c r="E111" s="3"/>
      <c r="F111" s="4" t="s">
        <v>8</v>
      </c>
      <c r="G111" s="2">
        <f>SUM(G110-D111)</f>
        <v>257100</v>
      </c>
    </row>
    <row r="112" spans="1:7" ht="16.5">
      <c r="A112" s="1" t="s">
        <v>200</v>
      </c>
      <c r="B112" s="2" t="s">
        <v>53</v>
      </c>
      <c r="C112" s="2" t="s">
        <v>257</v>
      </c>
      <c r="D112" s="3"/>
      <c r="E112" s="2">
        <v>50400</v>
      </c>
      <c r="F112" s="4" t="s">
        <v>8</v>
      </c>
      <c r="G112" s="2">
        <f t="shared" si="4"/>
        <v>307500</v>
      </c>
    </row>
    <row r="113" spans="1:7" ht="16.5">
      <c r="A113" s="1" t="s">
        <v>201</v>
      </c>
      <c r="B113" s="2" t="s">
        <v>80</v>
      </c>
      <c r="C113" s="2" t="s">
        <v>265</v>
      </c>
      <c r="D113" s="3"/>
      <c r="E113" s="2">
        <v>3000</v>
      </c>
      <c r="F113" s="4" t="s">
        <v>8</v>
      </c>
      <c r="G113" s="2">
        <f t="shared" si="4"/>
        <v>310500</v>
      </c>
    </row>
    <row r="114" spans="1:7" ht="16.5">
      <c r="A114" s="1" t="s">
        <v>201</v>
      </c>
      <c r="B114" s="2" t="s">
        <v>80</v>
      </c>
      <c r="C114" s="2" t="s">
        <v>266</v>
      </c>
      <c r="D114" s="3"/>
      <c r="E114" s="2">
        <v>10000</v>
      </c>
      <c r="F114" s="4" t="s">
        <v>8</v>
      </c>
      <c r="G114" s="2">
        <f t="shared" si="4"/>
        <v>320500</v>
      </c>
    </row>
    <row r="115" spans="1:7" ht="16.5">
      <c r="A115" s="1" t="s">
        <v>201</v>
      </c>
      <c r="B115" s="2" t="s">
        <v>80</v>
      </c>
      <c r="C115" s="2" t="s">
        <v>96</v>
      </c>
      <c r="D115" s="3"/>
      <c r="E115" s="2">
        <v>250000</v>
      </c>
      <c r="F115" s="4" t="s">
        <v>8</v>
      </c>
      <c r="G115" s="2">
        <f t="shared" si="4"/>
        <v>570500</v>
      </c>
    </row>
    <row r="116" spans="1:7" ht="16.5">
      <c r="A116" s="1" t="s">
        <v>201</v>
      </c>
      <c r="B116" s="2" t="s">
        <v>80</v>
      </c>
      <c r="C116" s="2" t="s">
        <v>113</v>
      </c>
      <c r="D116" s="3"/>
      <c r="E116" s="2">
        <v>270000</v>
      </c>
      <c r="F116" s="4" t="s">
        <v>8</v>
      </c>
      <c r="G116" s="2">
        <f t="shared" si="4"/>
        <v>840500</v>
      </c>
    </row>
    <row r="117" spans="1:7" ht="16.5">
      <c r="A117" s="12"/>
      <c r="B117" s="3"/>
      <c r="C117" s="3"/>
      <c r="D117" s="2">
        <v>535200</v>
      </c>
      <c r="E117" s="2">
        <v>1375700</v>
      </c>
      <c r="F117" s="12"/>
      <c r="G117" s="3"/>
    </row>
    <row r="118" ht="16.5">
      <c r="C118" s="7" t="s">
        <v>160</v>
      </c>
    </row>
    <row r="119" spans="3:7" ht="16.5">
      <c r="C119" s="7" t="s">
        <v>167</v>
      </c>
      <c r="G119" s="28" t="s">
        <v>180</v>
      </c>
    </row>
    <row r="120" spans="1:7" ht="16.5">
      <c r="A120" s="13" t="s">
        <v>1</v>
      </c>
      <c r="B120" s="14" t="s">
        <v>2</v>
      </c>
      <c r="C120" s="14" t="s">
        <v>3</v>
      </c>
      <c r="D120" s="38" t="s">
        <v>4</v>
      </c>
      <c r="E120" s="38" t="s">
        <v>5</v>
      </c>
      <c r="F120" s="13" t="s">
        <v>6</v>
      </c>
      <c r="G120" s="38" t="s">
        <v>7</v>
      </c>
    </row>
    <row r="121" spans="1:7" ht="16.5">
      <c r="A121" s="1" t="s">
        <v>196</v>
      </c>
      <c r="B121" s="15" t="s">
        <v>130</v>
      </c>
      <c r="C121" s="15" t="s">
        <v>78</v>
      </c>
      <c r="D121" s="40"/>
      <c r="E121" s="39">
        <v>1500</v>
      </c>
      <c r="F121" s="16" t="s">
        <v>8</v>
      </c>
      <c r="G121" s="39">
        <f>SUM(E121:F121)</f>
        <v>1500</v>
      </c>
    </row>
    <row r="122" spans="1:7" ht="16.5">
      <c r="A122" s="1" t="s">
        <v>200</v>
      </c>
      <c r="B122" s="15" t="s">
        <v>33</v>
      </c>
      <c r="C122" s="15" t="s">
        <v>34</v>
      </c>
      <c r="D122" s="39">
        <v>500</v>
      </c>
      <c r="E122" s="40"/>
      <c r="F122" s="16" t="s">
        <v>8</v>
      </c>
      <c r="G122" s="39">
        <f>SUM(G121-D122)</f>
        <v>1000</v>
      </c>
    </row>
    <row r="123" spans="1:7" ht="16.5">
      <c r="A123" s="1" t="s">
        <v>200</v>
      </c>
      <c r="B123" s="15" t="s">
        <v>35</v>
      </c>
      <c r="C123" s="15" t="s">
        <v>36</v>
      </c>
      <c r="D123" s="39">
        <v>1000</v>
      </c>
      <c r="E123" s="40"/>
      <c r="F123" s="16" t="s">
        <v>8</v>
      </c>
      <c r="G123" s="39">
        <f>SUM(G122-D123)</f>
        <v>0</v>
      </c>
    </row>
    <row r="124" spans="1:7" ht="16.5">
      <c r="A124" s="1" t="s">
        <v>200</v>
      </c>
      <c r="B124" s="15" t="s">
        <v>24</v>
      </c>
      <c r="C124" s="15" t="s">
        <v>161</v>
      </c>
      <c r="D124" s="40"/>
      <c r="E124" s="39">
        <v>500</v>
      </c>
      <c r="F124" s="16" t="s">
        <v>8</v>
      </c>
      <c r="G124" s="39">
        <f>SUM(G123+E124)</f>
        <v>500</v>
      </c>
    </row>
    <row r="125" spans="1:7" ht="16.5">
      <c r="A125" s="1" t="s">
        <v>200</v>
      </c>
      <c r="B125" s="15" t="s">
        <v>24</v>
      </c>
      <c r="C125" s="15" t="s">
        <v>162</v>
      </c>
      <c r="D125" s="40"/>
      <c r="E125" s="39">
        <v>1000</v>
      </c>
      <c r="F125" s="16" t="s">
        <v>8</v>
      </c>
      <c r="G125" s="39">
        <f>SUM(G124+E125)</f>
        <v>1500</v>
      </c>
    </row>
    <row r="126" spans="1:7" ht="16.5">
      <c r="A126" s="17"/>
      <c r="B126" s="18"/>
      <c r="C126" s="18"/>
      <c r="D126" s="39">
        <v>1500</v>
      </c>
      <c r="E126" s="39">
        <v>3000</v>
      </c>
      <c r="F126" s="19"/>
      <c r="G126" s="40"/>
    </row>
    <row r="127" ht="16.5">
      <c r="C127" s="7" t="s">
        <v>217</v>
      </c>
    </row>
    <row r="128" spans="3:7" ht="16.5">
      <c r="C128" s="7" t="s">
        <v>167</v>
      </c>
      <c r="G128" s="28" t="s">
        <v>181</v>
      </c>
    </row>
    <row r="129" spans="1:7" ht="16.5">
      <c r="A129" s="20" t="s">
        <v>1</v>
      </c>
      <c r="B129" s="21" t="s">
        <v>2</v>
      </c>
      <c r="C129" s="21" t="s">
        <v>3</v>
      </c>
      <c r="D129" s="2" t="s">
        <v>4</v>
      </c>
      <c r="E129" s="2" t="s">
        <v>5</v>
      </c>
      <c r="F129" s="20" t="s">
        <v>6</v>
      </c>
      <c r="G129" s="2" t="s">
        <v>7</v>
      </c>
    </row>
    <row r="130" spans="1:7" ht="16.5">
      <c r="A130" s="1" t="s">
        <v>196</v>
      </c>
      <c r="B130" s="21" t="s">
        <v>130</v>
      </c>
      <c r="C130" s="21" t="s">
        <v>78</v>
      </c>
      <c r="D130" s="3"/>
      <c r="E130" s="2">
        <v>21600</v>
      </c>
      <c r="F130" s="20" t="s">
        <v>8</v>
      </c>
      <c r="G130" s="2">
        <v>21600</v>
      </c>
    </row>
    <row r="131" spans="1:7" ht="16.5">
      <c r="A131" s="1" t="s">
        <v>202</v>
      </c>
      <c r="B131" s="21" t="s">
        <v>9</v>
      </c>
      <c r="C131" s="21" t="s">
        <v>10</v>
      </c>
      <c r="D131" s="2">
        <v>21600</v>
      </c>
      <c r="E131" s="3"/>
      <c r="F131" s="20" t="s">
        <v>23</v>
      </c>
      <c r="G131" s="2">
        <v>0</v>
      </c>
    </row>
    <row r="132" spans="1:7" ht="16.5">
      <c r="A132" s="23"/>
      <c r="B132" s="22"/>
      <c r="C132" s="22"/>
      <c r="D132" s="2">
        <v>21600</v>
      </c>
      <c r="E132" s="2">
        <v>21600</v>
      </c>
      <c r="F132" s="23"/>
      <c r="G132" s="3"/>
    </row>
    <row r="133" ht="16.5">
      <c r="C133" s="7" t="s">
        <v>163</v>
      </c>
    </row>
    <row r="134" spans="3:7" ht="16.5">
      <c r="C134" s="7" t="s">
        <v>167</v>
      </c>
      <c r="G134" s="28" t="s">
        <v>182</v>
      </c>
    </row>
    <row r="135" spans="1:7" ht="16.5">
      <c r="A135" s="9" t="s">
        <v>1</v>
      </c>
      <c r="B135" s="6" t="s">
        <v>2</v>
      </c>
      <c r="C135" s="6" t="s">
        <v>3</v>
      </c>
      <c r="D135" s="2" t="s">
        <v>4</v>
      </c>
      <c r="E135" s="2" t="s">
        <v>5</v>
      </c>
      <c r="F135" s="9" t="s">
        <v>6</v>
      </c>
      <c r="G135" s="2" t="s">
        <v>7</v>
      </c>
    </row>
    <row r="136" spans="1:7" ht="16.5">
      <c r="A136" s="1" t="s">
        <v>200</v>
      </c>
      <c r="B136" s="6" t="s">
        <v>159</v>
      </c>
      <c r="C136" s="6" t="s">
        <v>164</v>
      </c>
      <c r="D136" s="2">
        <v>50000</v>
      </c>
      <c r="E136" s="3"/>
      <c r="F136" s="24" t="s">
        <v>23</v>
      </c>
      <c r="G136" s="39">
        <f>SUM(D136)</f>
        <v>50000</v>
      </c>
    </row>
    <row r="137" spans="1:7" ht="16.5">
      <c r="A137" s="11"/>
      <c r="B137" s="10"/>
      <c r="C137" s="10"/>
      <c r="D137" s="2">
        <v>50000</v>
      </c>
      <c r="E137" s="2">
        <v>0</v>
      </c>
      <c r="F137" s="25"/>
      <c r="G137" s="3"/>
    </row>
    <row r="138" ht="16.5">
      <c r="C138" s="7" t="s">
        <v>165</v>
      </c>
    </row>
    <row r="139" spans="3:7" ht="16.5">
      <c r="C139" s="7" t="s">
        <v>167</v>
      </c>
      <c r="G139" s="28" t="s">
        <v>183</v>
      </c>
    </row>
    <row r="140" spans="1:7" ht="16.5">
      <c r="A140" s="4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4" t="s">
        <v>6</v>
      </c>
      <c r="G140" s="2" t="s">
        <v>7</v>
      </c>
    </row>
    <row r="141" spans="1:7" ht="16.5">
      <c r="A141" s="1" t="s">
        <v>200</v>
      </c>
      <c r="B141" s="2" t="s">
        <v>53</v>
      </c>
      <c r="C141" s="2" t="s">
        <v>166</v>
      </c>
      <c r="D141" s="2">
        <v>48300</v>
      </c>
      <c r="E141" s="3"/>
      <c r="F141" s="4" t="s">
        <v>23</v>
      </c>
      <c r="G141" s="2">
        <v>48300</v>
      </c>
    </row>
    <row r="142" spans="1:7" ht="16.5">
      <c r="A142" s="12"/>
      <c r="B142" s="3"/>
      <c r="C142" s="3"/>
      <c r="D142" s="2">
        <v>48300</v>
      </c>
      <c r="E142" s="2">
        <v>0</v>
      </c>
      <c r="F142" s="12"/>
      <c r="G142" s="3"/>
    </row>
    <row r="143" ht="16.5">
      <c r="C143" s="7" t="s">
        <v>0</v>
      </c>
    </row>
    <row r="144" spans="3:7" ht="16.5">
      <c r="C144" s="7" t="s">
        <v>167</v>
      </c>
      <c r="G144" s="28" t="s">
        <v>184</v>
      </c>
    </row>
    <row r="145" spans="1:7" ht="16.5">
      <c r="A145" s="9" t="s">
        <v>1</v>
      </c>
      <c r="B145" s="6" t="s">
        <v>2</v>
      </c>
      <c r="C145" s="6" t="s">
        <v>3</v>
      </c>
      <c r="D145" s="2" t="s">
        <v>4</v>
      </c>
      <c r="E145" s="2" t="s">
        <v>5</v>
      </c>
      <c r="F145" s="9" t="s">
        <v>6</v>
      </c>
      <c r="G145" s="2" t="s">
        <v>7</v>
      </c>
    </row>
    <row r="146" spans="1:7" ht="16.5">
      <c r="A146" s="1" t="s">
        <v>202</v>
      </c>
      <c r="B146" s="6" t="s">
        <v>9</v>
      </c>
      <c r="C146" s="6" t="s">
        <v>10</v>
      </c>
      <c r="D146" s="3"/>
      <c r="E146" s="2">
        <v>21600</v>
      </c>
      <c r="F146" s="9" t="s">
        <v>8</v>
      </c>
      <c r="G146" s="2">
        <f>SUM(E146:F146)</f>
        <v>21600</v>
      </c>
    </row>
    <row r="147" spans="1:7" ht="16.5">
      <c r="A147" s="1" t="s">
        <v>202</v>
      </c>
      <c r="B147" s="6" t="s">
        <v>11</v>
      </c>
      <c r="C147" s="6" t="s">
        <v>12</v>
      </c>
      <c r="D147" s="3"/>
      <c r="E147" s="2">
        <v>360000</v>
      </c>
      <c r="F147" s="9" t="s">
        <v>8</v>
      </c>
      <c r="G147" s="2">
        <f>SUM(G146+E147)</f>
        <v>381600</v>
      </c>
    </row>
    <row r="148" spans="1:7" ht="16.5">
      <c r="A148" s="1" t="s">
        <v>197</v>
      </c>
      <c r="B148" s="6" t="s">
        <v>13</v>
      </c>
      <c r="C148" s="6" t="s">
        <v>12</v>
      </c>
      <c r="D148" s="3"/>
      <c r="E148" s="2">
        <v>363600</v>
      </c>
      <c r="F148" s="9" t="s">
        <v>8</v>
      </c>
      <c r="G148" s="2">
        <f>SUM(G147+E148)</f>
        <v>745200</v>
      </c>
    </row>
    <row r="149" spans="1:7" ht="16.5">
      <c r="A149" s="11"/>
      <c r="B149" s="10"/>
      <c r="C149" s="10"/>
      <c r="D149" s="2">
        <v>0</v>
      </c>
      <c r="E149" s="2">
        <v>745200</v>
      </c>
      <c r="F149" s="11"/>
      <c r="G149" s="3"/>
    </row>
    <row r="150" ht="16.5">
      <c r="C150" s="7" t="s">
        <v>14</v>
      </c>
    </row>
    <row r="151" spans="3:7" ht="16.5">
      <c r="C151" s="7" t="s">
        <v>167</v>
      </c>
      <c r="G151" s="28" t="s">
        <v>185</v>
      </c>
    </row>
    <row r="152" spans="1:7" ht="16.5">
      <c r="A152" s="9" t="s">
        <v>1</v>
      </c>
      <c r="B152" s="6" t="s">
        <v>2</v>
      </c>
      <c r="C152" s="6" t="s">
        <v>3</v>
      </c>
      <c r="D152" s="2" t="s">
        <v>4</v>
      </c>
      <c r="E152" s="2" t="s">
        <v>5</v>
      </c>
      <c r="F152" s="9" t="s">
        <v>6</v>
      </c>
      <c r="G152" s="2" t="s">
        <v>7</v>
      </c>
    </row>
    <row r="153" spans="1:7" ht="16.5">
      <c r="A153" s="1" t="s">
        <v>202</v>
      </c>
      <c r="B153" s="6" t="s">
        <v>11</v>
      </c>
      <c r="C153" s="6" t="s">
        <v>15</v>
      </c>
      <c r="D153" s="3"/>
      <c r="E153" s="2">
        <v>15000</v>
      </c>
      <c r="F153" s="4" t="s">
        <v>8</v>
      </c>
      <c r="G153" s="2">
        <v>15000</v>
      </c>
    </row>
    <row r="154" spans="1:7" ht="16.5">
      <c r="A154" s="11"/>
      <c r="B154" s="10"/>
      <c r="C154" s="10"/>
      <c r="D154" s="2">
        <v>0</v>
      </c>
      <c r="E154" s="2">
        <v>15000</v>
      </c>
      <c r="F154" s="12"/>
      <c r="G154" s="3"/>
    </row>
    <row r="155" ht="16.5">
      <c r="C155" s="7" t="s">
        <v>16</v>
      </c>
    </row>
    <row r="156" spans="3:7" ht="16.5">
      <c r="C156" s="7" t="s">
        <v>167</v>
      </c>
      <c r="G156" s="28" t="s">
        <v>186</v>
      </c>
    </row>
    <row r="157" spans="1:7" ht="16.5">
      <c r="A157" s="9" t="s">
        <v>1</v>
      </c>
      <c r="B157" s="6" t="s">
        <v>2</v>
      </c>
      <c r="C157" s="6" t="s">
        <v>3</v>
      </c>
      <c r="D157" s="2" t="s">
        <v>4</v>
      </c>
      <c r="E157" s="2" t="s">
        <v>5</v>
      </c>
      <c r="F157" s="9" t="s">
        <v>6</v>
      </c>
      <c r="G157" s="2" t="s">
        <v>7</v>
      </c>
    </row>
    <row r="158" spans="1:7" ht="16.5">
      <c r="A158" s="1" t="s">
        <v>202</v>
      </c>
      <c r="B158" s="6" t="s">
        <v>17</v>
      </c>
      <c r="C158" s="6" t="s">
        <v>18</v>
      </c>
      <c r="D158" s="3"/>
      <c r="E158" s="2">
        <v>1700</v>
      </c>
      <c r="F158" s="20" t="s">
        <v>8</v>
      </c>
      <c r="G158" s="2">
        <v>1700</v>
      </c>
    </row>
    <row r="159" spans="1:7" ht="16.5">
      <c r="A159" s="11"/>
      <c r="B159" s="10"/>
      <c r="C159" s="10"/>
      <c r="D159" s="2">
        <v>0</v>
      </c>
      <c r="E159" s="2">
        <v>1700</v>
      </c>
      <c r="F159" s="23"/>
      <c r="G159" s="3"/>
    </row>
    <row r="160" ht="16.5">
      <c r="C160" s="7" t="s">
        <v>19</v>
      </c>
    </row>
    <row r="161" spans="3:7" ht="16.5">
      <c r="C161" s="7" t="s">
        <v>167</v>
      </c>
      <c r="G161" s="28" t="s">
        <v>187</v>
      </c>
    </row>
    <row r="162" spans="1:7" ht="16.5">
      <c r="A162" s="9" t="s">
        <v>1</v>
      </c>
      <c r="B162" s="6" t="s">
        <v>2</v>
      </c>
      <c r="C162" s="6" t="s">
        <v>3</v>
      </c>
      <c r="D162" s="2" t="s">
        <v>4</v>
      </c>
      <c r="E162" s="2" t="s">
        <v>5</v>
      </c>
      <c r="F162" s="9" t="s">
        <v>6</v>
      </c>
      <c r="G162" s="2" t="s">
        <v>7</v>
      </c>
    </row>
    <row r="163" spans="1:7" ht="16.5">
      <c r="A163" s="1" t="s">
        <v>200</v>
      </c>
      <c r="B163" s="6" t="s">
        <v>20</v>
      </c>
      <c r="C163" s="6" t="s">
        <v>21</v>
      </c>
      <c r="D163" s="3"/>
      <c r="E163" s="2">
        <v>3000</v>
      </c>
      <c r="F163" s="4" t="s">
        <v>8</v>
      </c>
      <c r="G163" s="2">
        <v>3000</v>
      </c>
    </row>
    <row r="164" spans="1:7" ht="16.5">
      <c r="A164" s="11"/>
      <c r="B164" s="10"/>
      <c r="C164" s="10"/>
      <c r="D164" s="2">
        <v>0</v>
      </c>
      <c r="E164" s="2">
        <v>3000</v>
      </c>
      <c r="F164" s="12"/>
      <c r="G164" s="3"/>
    </row>
    <row r="165" ht="16.5">
      <c r="C165" s="7" t="s">
        <v>22</v>
      </c>
    </row>
    <row r="166" spans="3:7" ht="16.5">
      <c r="C166" s="7" t="s">
        <v>167</v>
      </c>
      <c r="G166" s="28" t="s">
        <v>188</v>
      </c>
    </row>
    <row r="167" spans="1:7" ht="16.5">
      <c r="A167" s="9" t="s">
        <v>1</v>
      </c>
      <c r="B167" s="6" t="s">
        <v>2</v>
      </c>
      <c r="C167" s="6" t="s">
        <v>3</v>
      </c>
      <c r="D167" s="2" t="s">
        <v>4</v>
      </c>
      <c r="E167" s="2" t="s">
        <v>5</v>
      </c>
      <c r="F167" s="9" t="s">
        <v>6</v>
      </c>
      <c r="G167" s="2" t="s">
        <v>7</v>
      </c>
    </row>
    <row r="168" spans="1:7" ht="16.5">
      <c r="A168" s="1" t="s">
        <v>200</v>
      </c>
      <c r="B168" s="6" t="s">
        <v>24</v>
      </c>
      <c r="C168" s="6" t="s">
        <v>25</v>
      </c>
      <c r="D168" s="2">
        <v>100000</v>
      </c>
      <c r="E168" s="3"/>
      <c r="F168" s="4" t="s">
        <v>23</v>
      </c>
      <c r="G168" s="2">
        <v>100000</v>
      </c>
    </row>
    <row r="169" spans="1:7" ht="16.5">
      <c r="A169" s="11"/>
      <c r="B169" s="10"/>
      <c r="C169" s="10"/>
      <c r="D169" s="2">
        <v>100000</v>
      </c>
      <c r="E169" s="2">
        <v>0</v>
      </c>
      <c r="F169" s="12"/>
      <c r="G169" s="3"/>
    </row>
    <row r="170" ht="16.5">
      <c r="C170" s="7" t="s">
        <v>26</v>
      </c>
    </row>
    <row r="171" spans="3:7" ht="16.5">
      <c r="C171" s="7" t="s">
        <v>167</v>
      </c>
      <c r="G171" s="28" t="s">
        <v>189</v>
      </c>
    </row>
    <row r="172" spans="1:7" ht="16.5">
      <c r="A172" s="9" t="s">
        <v>1</v>
      </c>
      <c r="B172" s="6" t="s">
        <v>2</v>
      </c>
      <c r="C172" s="6" t="s">
        <v>3</v>
      </c>
      <c r="D172" s="2" t="s">
        <v>4</v>
      </c>
      <c r="E172" s="2" t="s">
        <v>5</v>
      </c>
      <c r="F172" s="9" t="s">
        <v>6</v>
      </c>
      <c r="G172" s="2" t="s">
        <v>7</v>
      </c>
    </row>
    <row r="173" spans="1:7" ht="16.5">
      <c r="A173" s="1" t="s">
        <v>206</v>
      </c>
      <c r="B173" s="6" t="s">
        <v>27</v>
      </c>
      <c r="C173" s="6" t="s">
        <v>260</v>
      </c>
      <c r="D173" s="2">
        <v>1000</v>
      </c>
      <c r="E173" s="3"/>
      <c r="F173" s="4" t="s">
        <v>23</v>
      </c>
      <c r="G173" s="2">
        <v>1000</v>
      </c>
    </row>
    <row r="174" spans="1:7" ht="16.5">
      <c r="A174" s="1" t="s">
        <v>200</v>
      </c>
      <c r="B174" s="6" t="s">
        <v>28</v>
      </c>
      <c r="C174" s="6" t="s">
        <v>29</v>
      </c>
      <c r="D174" s="2">
        <v>150000</v>
      </c>
      <c r="E174" s="3"/>
      <c r="F174" s="4" t="s">
        <v>23</v>
      </c>
      <c r="G174" s="2">
        <f>SUM(G173+D174)</f>
        <v>151000</v>
      </c>
    </row>
    <row r="175" spans="1:7" ht="16.5">
      <c r="A175" s="11"/>
      <c r="B175" s="10"/>
      <c r="C175" s="10"/>
      <c r="D175" s="2">
        <v>151000</v>
      </c>
      <c r="E175" s="2">
        <v>0</v>
      </c>
      <c r="F175" s="12"/>
      <c r="G175" s="3"/>
    </row>
    <row r="176" ht="16.5">
      <c r="C176" s="7" t="s">
        <v>30</v>
      </c>
    </row>
    <row r="177" spans="3:7" ht="16.5">
      <c r="C177" s="7" t="s">
        <v>167</v>
      </c>
      <c r="G177" s="28" t="s">
        <v>190</v>
      </c>
    </row>
    <row r="178" spans="1:7" ht="16.5">
      <c r="A178" s="9" t="s">
        <v>1</v>
      </c>
      <c r="B178" s="6" t="s">
        <v>2</v>
      </c>
      <c r="C178" s="6" t="s">
        <v>3</v>
      </c>
      <c r="D178" s="2" t="s">
        <v>4</v>
      </c>
      <c r="E178" s="2" t="s">
        <v>5</v>
      </c>
      <c r="F178" s="9" t="s">
        <v>6</v>
      </c>
      <c r="G178" s="2" t="s">
        <v>7</v>
      </c>
    </row>
    <row r="179" spans="1:7" ht="16.5">
      <c r="A179" s="1" t="s">
        <v>200</v>
      </c>
      <c r="B179" s="6" t="s">
        <v>24</v>
      </c>
      <c r="C179" s="6" t="s">
        <v>31</v>
      </c>
      <c r="D179" s="2">
        <v>3600</v>
      </c>
      <c r="E179" s="3"/>
      <c r="F179" s="4" t="s">
        <v>23</v>
      </c>
      <c r="G179" s="2">
        <v>3600</v>
      </c>
    </row>
    <row r="180" spans="1:7" ht="16.5">
      <c r="A180" s="11"/>
      <c r="B180" s="10"/>
      <c r="C180" s="10"/>
      <c r="D180" s="2">
        <v>3600</v>
      </c>
      <c r="E180" s="2">
        <v>0</v>
      </c>
      <c r="F180" s="12"/>
      <c r="G180" s="3"/>
    </row>
    <row r="181" ht="16.5">
      <c r="C181" s="7" t="s">
        <v>32</v>
      </c>
    </row>
    <row r="182" spans="3:7" ht="16.5">
      <c r="C182" s="7" t="s">
        <v>167</v>
      </c>
      <c r="G182" s="28" t="s">
        <v>191</v>
      </c>
    </row>
    <row r="183" spans="1:7" ht="16.5">
      <c r="A183" s="9" t="s">
        <v>1</v>
      </c>
      <c r="B183" s="6" t="s">
        <v>2</v>
      </c>
      <c r="C183" s="6" t="s">
        <v>3</v>
      </c>
      <c r="D183" s="2" t="s">
        <v>4</v>
      </c>
      <c r="E183" s="2" t="s">
        <v>5</v>
      </c>
      <c r="F183" s="9" t="s">
        <v>6</v>
      </c>
      <c r="G183" s="2" t="s">
        <v>7</v>
      </c>
    </row>
    <row r="184" spans="1:7" ht="16.5">
      <c r="A184" s="1" t="s">
        <v>200</v>
      </c>
      <c r="B184" s="6" t="s">
        <v>33</v>
      </c>
      <c r="C184" s="6" t="s">
        <v>34</v>
      </c>
      <c r="D184" s="2">
        <v>2500</v>
      </c>
      <c r="E184" s="3"/>
      <c r="F184" s="4" t="s">
        <v>23</v>
      </c>
      <c r="G184" s="2">
        <f>SUM(D184)</f>
        <v>2500</v>
      </c>
    </row>
    <row r="185" spans="1:7" ht="16.5">
      <c r="A185" s="1" t="s">
        <v>200</v>
      </c>
      <c r="B185" s="6" t="s">
        <v>35</v>
      </c>
      <c r="C185" s="6" t="s">
        <v>36</v>
      </c>
      <c r="D185" s="2">
        <v>3000</v>
      </c>
      <c r="E185" s="3"/>
      <c r="F185" s="4" t="s">
        <v>23</v>
      </c>
      <c r="G185" s="2">
        <f>SUM(G184+D185)</f>
        <v>5500</v>
      </c>
    </row>
    <row r="186" spans="1:7" ht="16.5">
      <c r="A186" s="11"/>
      <c r="B186" s="10"/>
      <c r="C186" s="10"/>
      <c r="D186" s="2">
        <v>5500</v>
      </c>
      <c r="E186" s="2">
        <v>0</v>
      </c>
      <c r="F186" s="12"/>
      <c r="G186" s="3"/>
    </row>
    <row r="187" ht="16.5">
      <c r="C187" s="7" t="s">
        <v>73</v>
      </c>
    </row>
    <row r="188" spans="3:7" ht="16.5">
      <c r="C188" s="7" t="s">
        <v>167</v>
      </c>
      <c r="G188" s="28" t="s">
        <v>208</v>
      </c>
    </row>
    <row r="189" spans="1:7" ht="16.5">
      <c r="A189" s="9" t="s">
        <v>1</v>
      </c>
      <c r="B189" s="6" t="s">
        <v>2</v>
      </c>
      <c r="C189" s="6" t="s">
        <v>3</v>
      </c>
      <c r="D189" s="2" t="s">
        <v>4</v>
      </c>
      <c r="E189" s="2" t="s">
        <v>5</v>
      </c>
      <c r="F189" s="9" t="s">
        <v>6</v>
      </c>
      <c r="G189" s="2" t="s">
        <v>7</v>
      </c>
    </row>
    <row r="190" spans="1:7" ht="16.5">
      <c r="A190" s="1" t="s">
        <v>200</v>
      </c>
      <c r="B190" s="6" t="s">
        <v>74</v>
      </c>
      <c r="C190" s="6" t="s">
        <v>75</v>
      </c>
      <c r="D190" s="2">
        <v>6000</v>
      </c>
      <c r="E190" s="3"/>
      <c r="F190" s="20" t="s">
        <v>23</v>
      </c>
      <c r="G190" s="2">
        <v>6000</v>
      </c>
    </row>
    <row r="191" spans="1:7" ht="16.5">
      <c r="A191" s="11"/>
      <c r="B191" s="10"/>
      <c r="C191" s="10"/>
      <c r="D191" s="2">
        <v>6000</v>
      </c>
      <c r="E191" s="2">
        <v>0</v>
      </c>
      <c r="F191" s="23"/>
      <c r="G191" s="3"/>
    </row>
    <row r="192" ht="16.5">
      <c r="C192" s="7" t="s">
        <v>37</v>
      </c>
    </row>
    <row r="193" spans="3:7" ht="16.5">
      <c r="C193" s="7" t="s">
        <v>167</v>
      </c>
      <c r="G193" s="28" t="s">
        <v>209</v>
      </c>
    </row>
    <row r="194" spans="1:7" ht="16.5">
      <c r="A194" s="9" t="s">
        <v>1</v>
      </c>
      <c r="B194" s="6" t="s">
        <v>2</v>
      </c>
      <c r="C194" s="6" t="s">
        <v>3</v>
      </c>
      <c r="D194" s="2" t="s">
        <v>4</v>
      </c>
      <c r="E194" s="2" t="s">
        <v>5</v>
      </c>
      <c r="F194" s="9" t="s">
        <v>6</v>
      </c>
      <c r="G194" s="2" t="s">
        <v>7</v>
      </c>
    </row>
    <row r="195" spans="1:7" ht="16.5">
      <c r="A195" s="1" t="s">
        <v>206</v>
      </c>
      <c r="B195" s="6" t="s">
        <v>38</v>
      </c>
      <c r="C195" s="6" t="s">
        <v>39</v>
      </c>
      <c r="D195" s="2">
        <v>500</v>
      </c>
      <c r="E195" s="3"/>
      <c r="F195" s="4" t="s">
        <v>23</v>
      </c>
      <c r="G195" s="2">
        <f>SUM(D195:F195)</f>
        <v>500</v>
      </c>
    </row>
    <row r="196" spans="1:7" ht="16.5">
      <c r="A196" s="1" t="s">
        <v>200</v>
      </c>
      <c r="B196" s="6" t="s">
        <v>40</v>
      </c>
      <c r="C196" s="6" t="s">
        <v>41</v>
      </c>
      <c r="D196" s="2">
        <v>300</v>
      </c>
      <c r="E196" s="3"/>
      <c r="F196" s="4" t="s">
        <v>23</v>
      </c>
      <c r="G196" s="2">
        <f>SUM(D196+G195)</f>
        <v>800</v>
      </c>
    </row>
    <row r="197" spans="1:7" ht="16.5">
      <c r="A197" s="11"/>
      <c r="B197" s="10"/>
      <c r="C197" s="10"/>
      <c r="D197" s="2">
        <v>800</v>
      </c>
      <c r="E197" s="2">
        <v>0</v>
      </c>
      <c r="F197" s="12"/>
      <c r="G197" s="3"/>
    </row>
    <row r="198" spans="3:6" ht="16.5">
      <c r="C198" s="7" t="s">
        <v>42</v>
      </c>
      <c r="F198" s="27"/>
    </row>
    <row r="199" spans="3:7" ht="16.5">
      <c r="C199" s="7" t="s">
        <v>167</v>
      </c>
      <c r="F199" s="27"/>
      <c r="G199" s="28" t="s">
        <v>192</v>
      </c>
    </row>
    <row r="200" spans="1:7" ht="16.5">
      <c r="A200" s="9" t="s">
        <v>1</v>
      </c>
      <c r="B200" s="6" t="s">
        <v>2</v>
      </c>
      <c r="C200" s="6" t="s">
        <v>3</v>
      </c>
      <c r="D200" s="2" t="s">
        <v>4</v>
      </c>
      <c r="E200" s="2" t="s">
        <v>5</v>
      </c>
      <c r="F200" s="4" t="s">
        <v>6</v>
      </c>
      <c r="G200" s="2" t="s">
        <v>7</v>
      </c>
    </row>
    <row r="201" spans="1:7" ht="16.5">
      <c r="A201" s="1" t="s">
        <v>197</v>
      </c>
      <c r="B201" s="6" t="s">
        <v>43</v>
      </c>
      <c r="C201" s="6" t="s">
        <v>44</v>
      </c>
      <c r="D201" s="2">
        <v>105</v>
      </c>
      <c r="E201" s="3"/>
      <c r="F201" s="4" t="s">
        <v>23</v>
      </c>
      <c r="G201" s="2">
        <v>105</v>
      </c>
    </row>
    <row r="202" spans="1:7" ht="16.5">
      <c r="A202" s="11"/>
      <c r="B202" s="10"/>
      <c r="C202" s="10"/>
      <c r="D202" s="2">
        <v>105</v>
      </c>
      <c r="E202" s="2">
        <v>0</v>
      </c>
      <c r="F202" s="12"/>
      <c r="G202" s="3"/>
    </row>
    <row r="203" spans="3:6" ht="16.5">
      <c r="C203" s="7" t="s">
        <v>45</v>
      </c>
      <c r="F203" s="27"/>
    </row>
    <row r="204" spans="3:7" ht="16.5">
      <c r="C204" s="7" t="s">
        <v>167</v>
      </c>
      <c r="F204" s="27"/>
      <c r="G204" s="28" t="s">
        <v>210</v>
      </c>
    </row>
    <row r="205" spans="1:7" ht="16.5">
      <c r="A205" s="9" t="s">
        <v>1</v>
      </c>
      <c r="B205" s="6" t="s">
        <v>2</v>
      </c>
      <c r="C205" s="6" t="s">
        <v>3</v>
      </c>
      <c r="D205" s="2" t="s">
        <v>4</v>
      </c>
      <c r="E205" s="2" t="s">
        <v>5</v>
      </c>
      <c r="F205" s="4" t="s">
        <v>6</v>
      </c>
      <c r="G205" s="2" t="s">
        <v>7</v>
      </c>
    </row>
    <row r="206" spans="1:7" ht="16.5">
      <c r="A206" s="1" t="s">
        <v>197</v>
      </c>
      <c r="B206" s="6" t="s">
        <v>46</v>
      </c>
      <c r="C206" s="6" t="s">
        <v>47</v>
      </c>
      <c r="D206" s="2">
        <v>150</v>
      </c>
      <c r="E206" s="3"/>
      <c r="F206" s="4" t="s">
        <v>23</v>
      </c>
      <c r="G206" s="2">
        <f>SUM(D206)</f>
        <v>150</v>
      </c>
    </row>
    <row r="207" spans="1:7" ht="16.5">
      <c r="A207" s="1" t="s">
        <v>203</v>
      </c>
      <c r="B207" s="6" t="s">
        <v>48</v>
      </c>
      <c r="C207" s="6" t="s">
        <v>49</v>
      </c>
      <c r="D207" s="2">
        <v>160</v>
      </c>
      <c r="E207" s="3"/>
      <c r="F207" s="4" t="s">
        <v>23</v>
      </c>
      <c r="G207" s="2">
        <f>SUM(G206+D207)</f>
        <v>310</v>
      </c>
    </row>
    <row r="208" spans="1:7" ht="16.5">
      <c r="A208" s="11"/>
      <c r="B208" s="10"/>
      <c r="C208" s="10"/>
      <c r="D208" s="2">
        <v>310</v>
      </c>
      <c r="E208" s="2">
        <v>0</v>
      </c>
      <c r="F208" s="12"/>
      <c r="G208" s="3"/>
    </row>
    <row r="209" ht="16.5">
      <c r="C209" s="7" t="s">
        <v>50</v>
      </c>
    </row>
    <row r="210" spans="3:7" ht="16.5">
      <c r="C210" s="7" t="s">
        <v>167</v>
      </c>
      <c r="G210" s="28" t="s">
        <v>193</v>
      </c>
    </row>
    <row r="211" spans="1:7" ht="16.5">
      <c r="A211" s="9" t="s">
        <v>1</v>
      </c>
      <c r="B211" s="6" t="s">
        <v>2</v>
      </c>
      <c r="C211" s="6" t="s">
        <v>3</v>
      </c>
      <c r="D211" s="2" t="s">
        <v>4</v>
      </c>
      <c r="E211" s="2" t="s">
        <v>5</v>
      </c>
      <c r="F211" s="9" t="s">
        <v>6</v>
      </c>
      <c r="G211" s="2" t="s">
        <v>7</v>
      </c>
    </row>
    <row r="212" spans="1:7" ht="16.5">
      <c r="A212" s="1" t="s">
        <v>202</v>
      </c>
      <c r="B212" s="6" t="s">
        <v>51</v>
      </c>
      <c r="C212" s="6" t="s">
        <v>52</v>
      </c>
      <c r="D212" s="2">
        <v>38000</v>
      </c>
      <c r="E212" s="3"/>
      <c r="F212" s="4" t="s">
        <v>23</v>
      </c>
      <c r="G212" s="2">
        <f>SUM(D212)</f>
        <v>38000</v>
      </c>
    </row>
    <row r="213" spans="1:7" ht="16.5">
      <c r="A213" s="1" t="s">
        <v>200</v>
      </c>
      <c r="B213" s="6" t="s">
        <v>53</v>
      </c>
      <c r="C213" s="6" t="s">
        <v>54</v>
      </c>
      <c r="D213" s="2">
        <v>2100</v>
      </c>
      <c r="E213" s="3"/>
      <c r="F213" s="4" t="s">
        <v>23</v>
      </c>
      <c r="G213" s="2">
        <f>SUM(G212+D213)</f>
        <v>40100</v>
      </c>
    </row>
    <row r="214" spans="1:7" ht="16.5">
      <c r="A214" s="11"/>
      <c r="B214" s="10"/>
      <c r="C214" s="10"/>
      <c r="D214" s="2">
        <v>40100</v>
      </c>
      <c r="E214" s="2">
        <v>0</v>
      </c>
      <c r="F214" s="12"/>
      <c r="G214" s="3"/>
    </row>
    <row r="215" spans="3:6" ht="16.5">
      <c r="C215" s="7" t="s">
        <v>55</v>
      </c>
      <c r="F215" s="27"/>
    </row>
    <row r="216" spans="3:7" ht="16.5">
      <c r="C216" s="7" t="s">
        <v>167</v>
      </c>
      <c r="F216" s="27"/>
      <c r="G216" s="28" t="s">
        <v>211</v>
      </c>
    </row>
    <row r="217" spans="1:7" ht="16.5">
      <c r="A217" s="9" t="s">
        <v>1</v>
      </c>
      <c r="B217" s="6" t="s">
        <v>2</v>
      </c>
      <c r="C217" s="6" t="s">
        <v>3</v>
      </c>
      <c r="D217" s="2" t="s">
        <v>4</v>
      </c>
      <c r="E217" s="2" t="s">
        <v>5</v>
      </c>
      <c r="F217" s="4" t="s">
        <v>6</v>
      </c>
      <c r="G217" s="2" t="s">
        <v>7</v>
      </c>
    </row>
    <row r="218" spans="1:7" ht="16.5">
      <c r="A218" s="1" t="s">
        <v>200</v>
      </c>
      <c r="B218" s="6" t="s">
        <v>56</v>
      </c>
      <c r="C218" s="6" t="s">
        <v>57</v>
      </c>
      <c r="D218" s="2">
        <v>500</v>
      </c>
      <c r="E218" s="3"/>
      <c r="F218" s="4" t="s">
        <v>23</v>
      </c>
      <c r="G218" s="2">
        <f>SUM(D218:F218)</f>
        <v>500</v>
      </c>
    </row>
    <row r="219" spans="1:7" ht="16.5">
      <c r="A219" s="1" t="s">
        <v>200</v>
      </c>
      <c r="B219" s="6" t="s">
        <v>56</v>
      </c>
      <c r="C219" s="6" t="s">
        <v>58</v>
      </c>
      <c r="D219" s="2">
        <v>1500</v>
      </c>
      <c r="E219" s="3"/>
      <c r="F219" s="4" t="s">
        <v>23</v>
      </c>
      <c r="G219" s="2">
        <f>SUM(D219+G218)</f>
        <v>2000</v>
      </c>
    </row>
    <row r="220" spans="1:7" ht="16.5">
      <c r="A220" s="11"/>
      <c r="B220" s="10"/>
      <c r="C220" s="10"/>
      <c r="D220" s="2">
        <v>2000</v>
      </c>
      <c r="E220" s="2">
        <v>0</v>
      </c>
      <c r="F220" s="12"/>
      <c r="G220" s="3"/>
    </row>
    <row r="221" ht="16.5">
      <c r="C221" s="7" t="s">
        <v>70</v>
      </c>
    </row>
    <row r="222" spans="3:7" ht="16.5">
      <c r="C222" s="7" t="s">
        <v>167</v>
      </c>
      <c r="G222" s="28" t="s">
        <v>212</v>
      </c>
    </row>
    <row r="223" spans="1:7" ht="16.5">
      <c r="A223" s="9" t="s">
        <v>1</v>
      </c>
      <c r="B223" s="6" t="s">
        <v>2</v>
      </c>
      <c r="C223" s="6" t="s">
        <v>3</v>
      </c>
      <c r="D223" s="2" t="s">
        <v>4</v>
      </c>
      <c r="E223" s="2" t="s">
        <v>5</v>
      </c>
      <c r="F223" s="9" t="s">
        <v>6</v>
      </c>
      <c r="G223" s="2" t="s">
        <v>7</v>
      </c>
    </row>
    <row r="224" spans="1:7" ht="16.5">
      <c r="A224" s="1" t="s">
        <v>203</v>
      </c>
      <c r="B224" s="6" t="s">
        <v>71</v>
      </c>
      <c r="C224" s="6" t="s">
        <v>72</v>
      </c>
      <c r="D224" s="2">
        <v>2500</v>
      </c>
      <c r="E224" s="3"/>
      <c r="F224" s="4" t="s">
        <v>23</v>
      </c>
      <c r="G224" s="2">
        <v>2500</v>
      </c>
    </row>
    <row r="225" spans="1:7" ht="16.5">
      <c r="A225" s="11"/>
      <c r="B225" s="10"/>
      <c r="C225" s="10"/>
      <c r="D225" s="2">
        <v>2500</v>
      </c>
      <c r="E225" s="2">
        <v>0</v>
      </c>
      <c r="F225" s="12"/>
      <c r="G225" s="3"/>
    </row>
    <row r="226" ht="16.5">
      <c r="C226" s="7" t="s">
        <v>59</v>
      </c>
    </row>
    <row r="227" spans="3:7" ht="16.5">
      <c r="C227" s="7" t="s">
        <v>167</v>
      </c>
      <c r="G227" s="28" t="s">
        <v>213</v>
      </c>
    </row>
    <row r="228" spans="1:7" ht="16.5">
      <c r="A228" s="9" t="s">
        <v>1</v>
      </c>
      <c r="B228" s="6" t="s">
        <v>2</v>
      </c>
      <c r="C228" s="6" t="s">
        <v>3</v>
      </c>
      <c r="D228" s="2" t="s">
        <v>4</v>
      </c>
      <c r="E228" s="2" t="s">
        <v>5</v>
      </c>
      <c r="F228" s="9" t="s">
        <v>6</v>
      </c>
      <c r="G228" s="2" t="s">
        <v>7</v>
      </c>
    </row>
    <row r="229" spans="1:7" ht="16.5">
      <c r="A229" s="1" t="s">
        <v>206</v>
      </c>
      <c r="B229" s="6" t="s">
        <v>38</v>
      </c>
      <c r="C229" s="6" t="s">
        <v>207</v>
      </c>
      <c r="D229" s="2">
        <v>300</v>
      </c>
      <c r="E229" s="3"/>
      <c r="F229" s="4" t="s">
        <v>23</v>
      </c>
      <c r="G229" s="2">
        <f>SUM(D229)</f>
        <v>300</v>
      </c>
    </row>
    <row r="230" spans="1:7" ht="16.5">
      <c r="A230" s="1" t="s">
        <v>200</v>
      </c>
      <c r="B230" s="6" t="s">
        <v>60</v>
      </c>
      <c r="C230" s="6" t="s">
        <v>61</v>
      </c>
      <c r="D230" s="2">
        <v>3000</v>
      </c>
      <c r="E230" s="3"/>
      <c r="F230" s="4" t="s">
        <v>23</v>
      </c>
      <c r="G230" s="2">
        <f>SUM(G229+D230)</f>
        <v>3300</v>
      </c>
    </row>
    <row r="231" spans="1:7" ht="16.5">
      <c r="A231" s="11"/>
      <c r="B231" s="10"/>
      <c r="C231" s="10"/>
      <c r="D231" s="2">
        <v>3300</v>
      </c>
      <c r="E231" s="2">
        <v>0</v>
      </c>
      <c r="F231" s="12"/>
      <c r="G231" s="3"/>
    </row>
    <row r="232" spans="3:6" ht="16.5">
      <c r="C232" s="7" t="s">
        <v>62</v>
      </c>
      <c r="F232" s="27"/>
    </row>
    <row r="233" spans="3:7" ht="16.5">
      <c r="C233" s="7" t="s">
        <v>167</v>
      </c>
      <c r="F233" s="27"/>
      <c r="G233" s="28" t="s">
        <v>214</v>
      </c>
    </row>
    <row r="234" spans="1:7" ht="16.5">
      <c r="A234" s="9" t="s">
        <v>1</v>
      </c>
      <c r="B234" s="6" t="s">
        <v>2</v>
      </c>
      <c r="C234" s="6" t="s">
        <v>3</v>
      </c>
      <c r="D234" s="2" t="s">
        <v>4</v>
      </c>
      <c r="E234" s="2" t="s">
        <v>5</v>
      </c>
      <c r="F234" s="4" t="s">
        <v>6</v>
      </c>
      <c r="G234" s="2" t="s">
        <v>7</v>
      </c>
    </row>
    <row r="235" spans="1:7" ht="16.5">
      <c r="A235" s="1" t="s">
        <v>197</v>
      </c>
      <c r="B235" s="6" t="s">
        <v>63</v>
      </c>
      <c r="C235" s="6" t="s">
        <v>64</v>
      </c>
      <c r="D235" s="2">
        <v>600</v>
      </c>
      <c r="E235" s="3"/>
      <c r="F235" s="4" t="s">
        <v>23</v>
      </c>
      <c r="G235" s="2">
        <v>600</v>
      </c>
    </row>
    <row r="236" spans="1:7" ht="16.5">
      <c r="A236" s="11"/>
      <c r="B236" s="10"/>
      <c r="C236" s="10"/>
      <c r="D236" s="2">
        <v>600</v>
      </c>
      <c r="E236" s="2">
        <v>0</v>
      </c>
      <c r="F236" s="12"/>
      <c r="G236" s="3"/>
    </row>
    <row r="237" ht="16.5">
      <c r="C237" s="7" t="s">
        <v>65</v>
      </c>
    </row>
    <row r="238" spans="3:7" ht="16.5">
      <c r="C238" s="7" t="s">
        <v>167</v>
      </c>
      <c r="G238" s="28" t="s">
        <v>215</v>
      </c>
    </row>
    <row r="239" spans="1:7" ht="16.5">
      <c r="A239" s="9" t="s">
        <v>1</v>
      </c>
      <c r="B239" s="6" t="s">
        <v>2</v>
      </c>
      <c r="C239" s="6" t="s">
        <v>3</v>
      </c>
      <c r="D239" s="2" t="s">
        <v>4</v>
      </c>
      <c r="E239" s="2" t="s">
        <v>5</v>
      </c>
      <c r="F239" s="9" t="s">
        <v>6</v>
      </c>
      <c r="G239" s="2" t="s">
        <v>7</v>
      </c>
    </row>
    <row r="240" spans="1:7" ht="16.5">
      <c r="A240" s="1" t="s">
        <v>200</v>
      </c>
      <c r="B240" s="6" t="s">
        <v>66</v>
      </c>
      <c r="C240" s="6" t="s">
        <v>67</v>
      </c>
      <c r="D240" s="2">
        <v>12000</v>
      </c>
      <c r="E240" s="3"/>
      <c r="F240" s="4" t="s">
        <v>23</v>
      </c>
      <c r="G240" s="2">
        <v>12000</v>
      </c>
    </row>
    <row r="241" spans="1:7" ht="16.5">
      <c r="A241" s="11"/>
      <c r="B241" s="10"/>
      <c r="C241" s="10"/>
      <c r="D241" s="2">
        <v>12000</v>
      </c>
      <c r="E241" s="2">
        <v>0</v>
      </c>
      <c r="F241" s="12"/>
      <c r="G241" s="3"/>
    </row>
    <row r="242" spans="3:6" ht="16.5">
      <c r="C242" s="7" t="s">
        <v>224</v>
      </c>
      <c r="F242" s="27"/>
    </row>
    <row r="243" spans="3:7" ht="16.5">
      <c r="C243" s="7" t="s">
        <v>167</v>
      </c>
      <c r="F243" s="27"/>
      <c r="G243" s="28" t="s">
        <v>216</v>
      </c>
    </row>
    <row r="244" spans="1:7" ht="16.5">
      <c r="A244" s="29" t="s">
        <v>1</v>
      </c>
      <c r="B244" s="30" t="s">
        <v>2</v>
      </c>
      <c r="C244" s="30" t="s">
        <v>3</v>
      </c>
      <c r="D244" s="32" t="s">
        <v>4</v>
      </c>
      <c r="E244" s="32" t="s">
        <v>5</v>
      </c>
      <c r="F244" s="29" t="s">
        <v>6</v>
      </c>
      <c r="G244" s="32" t="s">
        <v>7</v>
      </c>
    </row>
    <row r="245" spans="1:7" ht="16.5">
      <c r="A245" s="31" t="s">
        <v>204</v>
      </c>
      <c r="B245" s="30" t="s">
        <v>68</v>
      </c>
      <c r="C245" s="30" t="s">
        <v>69</v>
      </c>
      <c r="D245" s="32">
        <v>35000</v>
      </c>
      <c r="E245" s="33"/>
      <c r="F245" s="34" t="s">
        <v>23</v>
      </c>
      <c r="G245" s="32">
        <v>125000</v>
      </c>
    </row>
    <row r="246" spans="1:7" ht="16.5">
      <c r="A246" s="35"/>
      <c r="B246" s="36"/>
      <c r="C246" s="36"/>
      <c r="D246" s="32">
        <v>125000</v>
      </c>
      <c r="E246" s="32">
        <v>0</v>
      </c>
      <c r="F246" s="37"/>
      <c r="G246" s="33"/>
    </row>
    <row r="247" spans="3:6" ht="16.5">
      <c r="C247" s="7" t="s">
        <v>250</v>
      </c>
      <c r="F247" s="27"/>
    </row>
    <row r="248" spans="3:7" ht="16.5">
      <c r="C248" s="7" t="s">
        <v>167</v>
      </c>
      <c r="F248" s="27"/>
      <c r="G248" s="28" t="s">
        <v>226</v>
      </c>
    </row>
    <row r="249" spans="1:7" ht="16.5">
      <c r="A249" s="29" t="s">
        <v>1</v>
      </c>
      <c r="B249" s="30" t="s">
        <v>2</v>
      </c>
      <c r="C249" s="30" t="s">
        <v>3</v>
      </c>
      <c r="D249" s="32" t="s">
        <v>4</v>
      </c>
      <c r="E249" s="32" t="s">
        <v>5</v>
      </c>
      <c r="F249" s="29" t="s">
        <v>6</v>
      </c>
      <c r="G249" s="32" t="s">
        <v>7</v>
      </c>
    </row>
    <row r="250" spans="1:7" ht="16.5">
      <c r="A250" s="31" t="s">
        <v>204</v>
      </c>
      <c r="B250" s="30" t="s">
        <v>68</v>
      </c>
      <c r="C250" s="30" t="s">
        <v>225</v>
      </c>
      <c r="D250" s="32">
        <v>90000</v>
      </c>
      <c r="E250" s="33"/>
      <c r="F250" s="34" t="s">
        <v>23</v>
      </c>
      <c r="G250" s="32">
        <v>90000</v>
      </c>
    </row>
    <row r="251" spans="1:7" ht="16.5">
      <c r="A251" s="35"/>
      <c r="B251" s="36"/>
      <c r="C251" s="36"/>
      <c r="D251" s="32">
        <v>90000</v>
      </c>
      <c r="E251" s="32">
        <v>0</v>
      </c>
      <c r="F251" s="37"/>
      <c r="G251" s="33"/>
    </row>
    <row r="252" spans="3:6" ht="16.5">
      <c r="C252" s="7" t="s">
        <v>249</v>
      </c>
      <c r="F252" s="27"/>
    </row>
    <row r="253" spans="3:7" ht="16.5">
      <c r="C253" s="7" t="s">
        <v>167</v>
      </c>
      <c r="F253" s="27"/>
      <c r="G253" s="28" t="s">
        <v>227</v>
      </c>
    </row>
    <row r="254" spans="1:7" ht="16.5">
      <c r="A254" s="29" t="s">
        <v>1</v>
      </c>
      <c r="B254" s="30" t="s">
        <v>2</v>
      </c>
      <c r="C254" s="30" t="s">
        <v>3</v>
      </c>
      <c r="D254" s="32" t="s">
        <v>4</v>
      </c>
      <c r="E254" s="32" t="s">
        <v>5</v>
      </c>
      <c r="F254" s="29" t="s">
        <v>6</v>
      </c>
      <c r="G254" s="32" t="s">
        <v>7</v>
      </c>
    </row>
    <row r="255" spans="1:7" ht="16.5">
      <c r="A255" s="31" t="s">
        <v>201</v>
      </c>
      <c r="B255" s="30" t="s">
        <v>251</v>
      </c>
      <c r="C255" s="30" t="s">
        <v>225</v>
      </c>
      <c r="D255" s="32">
        <v>1250</v>
      </c>
      <c r="E255" s="33"/>
      <c r="F255" s="34" t="s">
        <v>23</v>
      </c>
      <c r="G255" s="32">
        <v>1250</v>
      </c>
    </row>
    <row r="256" spans="1:7" ht="16.5">
      <c r="A256" s="31"/>
      <c r="B256" s="30"/>
      <c r="C256" s="30"/>
      <c r="D256" s="32">
        <v>1250</v>
      </c>
      <c r="E256" s="33">
        <v>0</v>
      </c>
      <c r="F256" s="34"/>
      <c r="G256" s="32"/>
    </row>
    <row r="257" spans="3:6" ht="16.5">
      <c r="C257" s="7" t="s">
        <v>252</v>
      </c>
      <c r="F257" s="27"/>
    </row>
    <row r="258" spans="3:7" ht="16.5">
      <c r="C258" s="7" t="s">
        <v>167</v>
      </c>
      <c r="F258" s="27"/>
      <c r="G258" s="28" t="s">
        <v>228</v>
      </c>
    </row>
    <row r="259" spans="1:7" ht="16.5">
      <c r="A259" s="29" t="s">
        <v>1</v>
      </c>
      <c r="B259" s="30" t="s">
        <v>2</v>
      </c>
      <c r="C259" s="30" t="s">
        <v>3</v>
      </c>
      <c r="D259" s="32" t="s">
        <v>4</v>
      </c>
      <c r="E259" s="32" t="s">
        <v>5</v>
      </c>
      <c r="F259" s="29" t="s">
        <v>6</v>
      </c>
      <c r="G259" s="32" t="s">
        <v>7</v>
      </c>
    </row>
    <row r="260" spans="1:7" ht="16.5">
      <c r="A260" s="31" t="s">
        <v>201</v>
      </c>
      <c r="B260" s="30" t="s">
        <v>251</v>
      </c>
      <c r="C260" s="30" t="s">
        <v>225</v>
      </c>
      <c r="D260" s="32">
        <v>1250</v>
      </c>
      <c r="E260" s="33"/>
      <c r="F260" s="34" t="s">
        <v>23</v>
      </c>
      <c r="G260" s="32">
        <v>1250</v>
      </c>
    </row>
    <row r="261" spans="1:7" ht="16.5">
      <c r="A261" s="31"/>
      <c r="B261" s="30"/>
      <c r="C261" s="30"/>
      <c r="D261" s="32">
        <v>1250</v>
      </c>
      <c r="E261" s="33">
        <v>0</v>
      </c>
      <c r="F261" s="34"/>
      <c r="G261" s="32"/>
    </row>
    <row r="262" ht="16.5">
      <c r="C262" s="7" t="s">
        <v>76</v>
      </c>
    </row>
    <row r="263" spans="3:7" ht="16.5">
      <c r="C263" s="7" t="s">
        <v>167</v>
      </c>
      <c r="G263" s="28" t="s">
        <v>229</v>
      </c>
    </row>
    <row r="264" spans="1:7" ht="16.5">
      <c r="A264" s="9" t="s">
        <v>1</v>
      </c>
      <c r="B264" s="6" t="s">
        <v>2</v>
      </c>
      <c r="C264" s="6" t="s">
        <v>3</v>
      </c>
      <c r="D264" s="2" t="s">
        <v>4</v>
      </c>
      <c r="E264" s="2" t="s">
        <v>5</v>
      </c>
      <c r="F264" s="9" t="s">
        <v>6</v>
      </c>
      <c r="G264" s="2" t="s">
        <v>7</v>
      </c>
    </row>
    <row r="265" spans="1:7" ht="16.5">
      <c r="A265" s="1" t="s">
        <v>196</v>
      </c>
      <c r="B265" s="6" t="s">
        <v>77</v>
      </c>
      <c r="C265" s="6" t="s">
        <v>78</v>
      </c>
      <c r="D265" s="2">
        <v>275000</v>
      </c>
      <c r="E265" s="3"/>
      <c r="F265" s="4" t="s">
        <v>23</v>
      </c>
      <c r="G265" s="2">
        <f>SUM(D265)</f>
        <v>275000</v>
      </c>
    </row>
    <row r="266" spans="1:7" ht="16.5">
      <c r="A266" s="1" t="s">
        <v>202</v>
      </c>
      <c r="B266" s="6" t="s">
        <v>17</v>
      </c>
      <c r="C266" s="6" t="s">
        <v>79</v>
      </c>
      <c r="D266" s="2">
        <v>600</v>
      </c>
      <c r="E266" s="3"/>
      <c r="F266" s="4" t="s">
        <v>23</v>
      </c>
      <c r="G266" s="2">
        <f>SUM(G265+D266)</f>
        <v>275600</v>
      </c>
    </row>
    <row r="267" spans="1:7" ht="16.5">
      <c r="A267" s="1" t="s">
        <v>201</v>
      </c>
      <c r="B267" s="6" t="s">
        <v>80</v>
      </c>
      <c r="C267" s="6" t="s">
        <v>81</v>
      </c>
      <c r="D267" s="2">
        <v>537000</v>
      </c>
      <c r="E267" s="3"/>
      <c r="F267" s="4" t="s">
        <v>23</v>
      </c>
      <c r="G267" s="2">
        <f>SUM(G266+D267)</f>
        <v>812600</v>
      </c>
    </row>
    <row r="268" spans="1:7" ht="16.5">
      <c r="A268" s="1" t="s">
        <v>201</v>
      </c>
      <c r="B268" s="6" t="s">
        <v>80</v>
      </c>
      <c r="C268" s="6" t="s">
        <v>82</v>
      </c>
      <c r="D268" s="3"/>
      <c r="E268" s="2">
        <v>250000</v>
      </c>
      <c r="F268" s="4" t="s">
        <v>23</v>
      </c>
      <c r="G268" s="2">
        <f>SUM(G267-E268)</f>
        <v>562600</v>
      </c>
    </row>
    <row r="269" spans="1:7" ht="16.5">
      <c r="A269" s="11"/>
      <c r="B269" s="10"/>
      <c r="C269" s="10"/>
      <c r="D269" s="2">
        <v>812600</v>
      </c>
      <c r="E269" s="2">
        <v>250000</v>
      </c>
      <c r="F269" s="12"/>
      <c r="G269" s="3"/>
    </row>
    <row r="270" ht="16.5">
      <c r="C270" s="7" t="s">
        <v>168</v>
      </c>
    </row>
    <row r="271" spans="3:7" ht="16.5">
      <c r="C271" s="7" t="s">
        <v>167</v>
      </c>
      <c r="G271" s="28" t="s">
        <v>194</v>
      </c>
    </row>
    <row r="272" spans="1:7" ht="16.5">
      <c r="A272" s="9" t="s">
        <v>1</v>
      </c>
      <c r="B272" s="6" t="s">
        <v>2</v>
      </c>
      <c r="C272" s="6" t="s">
        <v>3</v>
      </c>
      <c r="D272" s="2" t="s">
        <v>4</v>
      </c>
      <c r="E272" s="2" t="s">
        <v>5</v>
      </c>
      <c r="F272" s="9" t="s">
        <v>6</v>
      </c>
      <c r="G272" s="2" t="s">
        <v>7</v>
      </c>
    </row>
    <row r="273" spans="1:7" ht="16.5">
      <c r="A273" s="1" t="s">
        <v>205</v>
      </c>
      <c r="B273" s="6" t="s">
        <v>83</v>
      </c>
      <c r="C273" s="6" t="s">
        <v>84</v>
      </c>
      <c r="D273" s="2">
        <v>275000</v>
      </c>
      <c r="E273" s="3"/>
      <c r="F273" s="20" t="s">
        <v>23</v>
      </c>
      <c r="G273" s="2">
        <v>275000</v>
      </c>
    </row>
    <row r="274" spans="1:7" ht="16.5">
      <c r="A274" s="11"/>
      <c r="B274" s="10"/>
      <c r="C274" s="10"/>
      <c r="D274" s="2">
        <v>275000</v>
      </c>
      <c r="E274" s="2">
        <v>0</v>
      </c>
      <c r="F274" s="23"/>
      <c r="G274" s="3"/>
    </row>
    <row r="275" ht="16.5">
      <c r="C275" s="7" t="s">
        <v>85</v>
      </c>
    </row>
    <row r="276" spans="3:7" ht="16.5">
      <c r="C276" s="7" t="s">
        <v>167</v>
      </c>
      <c r="G276" s="28" t="s">
        <v>230</v>
      </c>
    </row>
    <row r="277" spans="1:7" ht="16.5">
      <c r="A277" s="9" t="s">
        <v>1</v>
      </c>
      <c r="B277" s="6" t="s">
        <v>2</v>
      </c>
      <c r="C277" s="6" t="s">
        <v>3</v>
      </c>
      <c r="D277" s="2" t="s">
        <v>4</v>
      </c>
      <c r="E277" s="2" t="s">
        <v>5</v>
      </c>
      <c r="F277" s="9" t="s">
        <v>6</v>
      </c>
      <c r="G277" s="2" t="s">
        <v>7</v>
      </c>
    </row>
    <row r="278" spans="1:7" ht="16.5">
      <c r="A278" s="1" t="s">
        <v>202</v>
      </c>
      <c r="B278" s="6" t="s">
        <v>218</v>
      </c>
      <c r="C278" s="6" t="s">
        <v>219</v>
      </c>
      <c r="D278" s="2"/>
      <c r="E278" s="2">
        <v>68000</v>
      </c>
      <c r="F278" s="4" t="s">
        <v>8</v>
      </c>
      <c r="G278" s="2">
        <v>68000</v>
      </c>
    </row>
    <row r="279" spans="1:7" ht="16.5">
      <c r="A279" s="1" t="s">
        <v>202</v>
      </c>
      <c r="B279" s="6" t="s">
        <v>11</v>
      </c>
      <c r="C279" s="6" t="s">
        <v>86</v>
      </c>
      <c r="D279" s="3"/>
      <c r="E279" s="2">
        <v>260000</v>
      </c>
      <c r="F279" s="4" t="s">
        <v>8</v>
      </c>
      <c r="G279" s="2">
        <f>SUM(E279+G278)</f>
        <v>328000</v>
      </c>
    </row>
    <row r="280" spans="1:7" ht="16.5">
      <c r="A280" s="1" t="s">
        <v>197</v>
      </c>
      <c r="B280" s="6" t="s">
        <v>13</v>
      </c>
      <c r="C280" s="6" t="s">
        <v>86</v>
      </c>
      <c r="D280" s="3"/>
      <c r="E280" s="2">
        <v>306000</v>
      </c>
      <c r="F280" s="4" t="s">
        <v>8</v>
      </c>
      <c r="G280" s="2">
        <f>SUM(E280+G279)</f>
        <v>634000</v>
      </c>
    </row>
    <row r="281" spans="1:7" ht="16.5">
      <c r="A281" s="11"/>
      <c r="B281" s="10"/>
      <c r="C281" s="10"/>
      <c r="D281" s="2">
        <v>0</v>
      </c>
      <c r="E281" s="2">
        <f>SUM(E278:E280)</f>
        <v>634000</v>
      </c>
      <c r="F281" s="12"/>
      <c r="G281" s="3"/>
    </row>
    <row r="282" ht="16.5">
      <c r="C282" s="7" t="s">
        <v>16</v>
      </c>
    </row>
    <row r="283" spans="3:7" ht="16.5">
      <c r="C283" s="7" t="s">
        <v>167</v>
      </c>
      <c r="G283" s="28" t="s">
        <v>195</v>
      </c>
    </row>
    <row r="284" spans="1:7" ht="16.5">
      <c r="A284" s="9" t="s">
        <v>1</v>
      </c>
      <c r="B284" s="6" t="s">
        <v>2</v>
      </c>
      <c r="C284" s="6" t="s">
        <v>3</v>
      </c>
      <c r="D284" s="2" t="s">
        <v>4</v>
      </c>
      <c r="E284" s="2" t="s">
        <v>5</v>
      </c>
      <c r="F284" s="9" t="s">
        <v>6</v>
      </c>
      <c r="G284" s="2" t="s">
        <v>7</v>
      </c>
    </row>
    <row r="285" spans="1:7" ht="16.5">
      <c r="A285" s="1" t="s">
        <v>202</v>
      </c>
      <c r="B285" s="6" t="s">
        <v>17</v>
      </c>
      <c r="C285" s="6" t="s">
        <v>79</v>
      </c>
      <c r="D285" s="3"/>
      <c r="E285" s="2">
        <v>600</v>
      </c>
      <c r="F285" s="20" t="s">
        <v>8</v>
      </c>
      <c r="G285" s="2">
        <v>600</v>
      </c>
    </row>
    <row r="286" spans="1:7" ht="16.5">
      <c r="A286" s="11"/>
      <c r="B286" s="10"/>
      <c r="C286" s="10"/>
      <c r="D286" s="2">
        <v>0</v>
      </c>
      <c r="E286" s="2">
        <v>600</v>
      </c>
      <c r="F286" s="23"/>
      <c r="G286" s="3"/>
    </row>
    <row r="287" ht="16.5">
      <c r="C287" s="7" t="s">
        <v>169</v>
      </c>
    </row>
    <row r="288" spans="3:7" ht="16.5">
      <c r="C288" s="7" t="s">
        <v>167</v>
      </c>
      <c r="G288" s="28" t="s">
        <v>231</v>
      </c>
    </row>
    <row r="289" spans="1:7" ht="16.5">
      <c r="A289" s="9" t="s">
        <v>1</v>
      </c>
      <c r="B289" s="6" t="s">
        <v>2</v>
      </c>
      <c r="C289" s="6" t="s">
        <v>3</v>
      </c>
      <c r="D289" s="2" t="s">
        <v>4</v>
      </c>
      <c r="E289" s="2" t="s">
        <v>5</v>
      </c>
      <c r="F289" s="9" t="s">
        <v>6</v>
      </c>
      <c r="G289" s="2" t="s">
        <v>7</v>
      </c>
    </row>
    <row r="290" spans="1:7" ht="16.5">
      <c r="A290" s="1" t="s">
        <v>196</v>
      </c>
      <c r="B290" s="6" t="s">
        <v>77</v>
      </c>
      <c r="C290" s="6" t="s">
        <v>78</v>
      </c>
      <c r="D290" s="3"/>
      <c r="E290" s="2">
        <v>250000</v>
      </c>
      <c r="F290" s="4" t="s">
        <v>8</v>
      </c>
      <c r="G290" s="2">
        <v>250000</v>
      </c>
    </row>
    <row r="291" spans="1:7" ht="16.5">
      <c r="A291" s="1" t="s">
        <v>200</v>
      </c>
      <c r="B291" s="6" t="s">
        <v>88</v>
      </c>
      <c r="C291" s="6" t="s">
        <v>89</v>
      </c>
      <c r="D291" s="2">
        <v>250000</v>
      </c>
      <c r="E291" s="3"/>
      <c r="F291" s="4" t="s">
        <v>23</v>
      </c>
      <c r="G291" s="2">
        <v>0</v>
      </c>
    </row>
    <row r="292" spans="1:7" ht="16.5">
      <c r="A292" s="11"/>
      <c r="B292" s="10"/>
      <c r="C292" s="10"/>
      <c r="D292" s="2">
        <v>250000</v>
      </c>
      <c r="E292" s="2">
        <v>250000</v>
      </c>
      <c r="F292" s="12"/>
      <c r="G292" s="3"/>
    </row>
    <row r="293" ht="16.5">
      <c r="C293" s="7" t="s">
        <v>90</v>
      </c>
    </row>
    <row r="294" spans="3:7" ht="16.5">
      <c r="C294" s="7" t="s">
        <v>167</v>
      </c>
      <c r="G294" s="28" t="s">
        <v>232</v>
      </c>
    </row>
    <row r="295" spans="1:7" ht="16.5">
      <c r="A295" s="9" t="s">
        <v>1</v>
      </c>
      <c r="B295" s="6" t="s">
        <v>2</v>
      </c>
      <c r="C295" s="6" t="s">
        <v>3</v>
      </c>
      <c r="D295" s="2" t="s">
        <v>4</v>
      </c>
      <c r="E295" s="2" t="s">
        <v>5</v>
      </c>
      <c r="F295" s="9" t="s">
        <v>6</v>
      </c>
      <c r="G295" s="2" t="s">
        <v>7</v>
      </c>
    </row>
    <row r="296" spans="1:7" ht="16.5">
      <c r="A296" s="1" t="s">
        <v>196</v>
      </c>
      <c r="B296" s="6" t="s">
        <v>77</v>
      </c>
      <c r="C296" s="6" t="s">
        <v>78</v>
      </c>
      <c r="D296" s="2">
        <v>43000</v>
      </c>
      <c r="E296" s="3"/>
      <c r="F296" s="20" t="s">
        <v>23</v>
      </c>
      <c r="G296" s="2">
        <f>SUM(D296)</f>
        <v>43000</v>
      </c>
    </row>
    <row r="297" spans="1:7" ht="16.5">
      <c r="A297" s="1" t="s">
        <v>202</v>
      </c>
      <c r="B297" s="6" t="s">
        <v>91</v>
      </c>
      <c r="C297" s="6" t="s">
        <v>92</v>
      </c>
      <c r="D297" s="3"/>
      <c r="E297" s="2">
        <v>25000</v>
      </c>
      <c r="F297" s="20" t="s">
        <v>23</v>
      </c>
      <c r="G297" s="2">
        <f>SUM(G296-E297)</f>
        <v>18000</v>
      </c>
    </row>
    <row r="298" spans="1:7" ht="16.5">
      <c r="A298" s="1" t="s">
        <v>201</v>
      </c>
      <c r="B298" s="6" t="s">
        <v>93</v>
      </c>
      <c r="C298" s="6" t="s">
        <v>94</v>
      </c>
      <c r="D298" s="2">
        <v>54000</v>
      </c>
      <c r="E298" s="3"/>
      <c r="F298" s="20" t="s">
        <v>23</v>
      </c>
      <c r="G298" s="2">
        <f>SUM(G297+D298)</f>
        <v>72000</v>
      </c>
    </row>
    <row r="299" spans="1:7" ht="16.5">
      <c r="A299" s="11"/>
      <c r="B299" s="10"/>
      <c r="C299" s="10"/>
      <c r="D299" s="2">
        <v>97000</v>
      </c>
      <c r="E299" s="2">
        <v>25000</v>
      </c>
      <c r="F299" s="23"/>
      <c r="G299" s="3"/>
    </row>
    <row r="300" ht="16.5">
      <c r="C300" s="7" t="s">
        <v>95</v>
      </c>
    </row>
    <row r="301" spans="3:7" ht="16.5">
      <c r="C301" s="7" t="s">
        <v>167</v>
      </c>
      <c r="G301" s="28" t="s">
        <v>233</v>
      </c>
    </row>
    <row r="302" spans="1:7" ht="16.5">
      <c r="A302" s="20" t="s">
        <v>1</v>
      </c>
      <c r="B302" s="21" t="s">
        <v>2</v>
      </c>
      <c r="C302" s="21" t="s">
        <v>3</v>
      </c>
      <c r="D302" s="2" t="s">
        <v>4</v>
      </c>
      <c r="E302" s="2" t="s">
        <v>5</v>
      </c>
      <c r="F302" s="20" t="s">
        <v>6</v>
      </c>
      <c r="G302" s="2" t="s">
        <v>7</v>
      </c>
    </row>
    <row r="303" spans="1:7" ht="16.5">
      <c r="A303" s="1" t="s">
        <v>200</v>
      </c>
      <c r="B303" s="21" t="s">
        <v>88</v>
      </c>
      <c r="C303" s="21" t="s">
        <v>96</v>
      </c>
      <c r="D303" s="3"/>
      <c r="E303" s="2">
        <v>250000</v>
      </c>
      <c r="F303" s="20" t="s">
        <v>8</v>
      </c>
      <c r="G303" s="2">
        <v>250000</v>
      </c>
    </row>
    <row r="304" spans="1:7" ht="16.5">
      <c r="A304" s="1" t="s">
        <v>205</v>
      </c>
      <c r="B304" s="21" t="s">
        <v>83</v>
      </c>
      <c r="C304" s="21" t="s">
        <v>97</v>
      </c>
      <c r="D304" s="3"/>
      <c r="E304" s="2">
        <v>275000</v>
      </c>
      <c r="F304" s="20" t="s">
        <v>8</v>
      </c>
      <c r="G304" s="2">
        <v>525000</v>
      </c>
    </row>
    <row r="305" spans="1:7" ht="16.5">
      <c r="A305" s="1" t="s">
        <v>201</v>
      </c>
      <c r="B305" s="21" t="s">
        <v>80</v>
      </c>
      <c r="C305" s="21" t="s">
        <v>96</v>
      </c>
      <c r="D305" s="2">
        <v>250000</v>
      </c>
      <c r="E305" s="3"/>
      <c r="F305" s="20" t="s">
        <v>8</v>
      </c>
      <c r="G305" s="2">
        <v>275000</v>
      </c>
    </row>
    <row r="306" spans="1:7" ht="16.5">
      <c r="A306" s="23"/>
      <c r="B306" s="22"/>
      <c r="C306" s="22"/>
      <c r="D306" s="2">
        <v>250000</v>
      </c>
      <c r="E306" s="2">
        <v>525000</v>
      </c>
      <c r="F306" s="23"/>
      <c r="G306" s="3"/>
    </row>
    <row r="307" ht="16.5">
      <c r="C307" s="7" t="s">
        <v>217</v>
      </c>
    </row>
    <row r="308" spans="3:7" ht="16.5">
      <c r="C308" s="7" t="s">
        <v>167</v>
      </c>
      <c r="G308" s="28" t="s">
        <v>234</v>
      </c>
    </row>
    <row r="309" spans="1:7" ht="16.5">
      <c r="A309" s="9" t="s">
        <v>1</v>
      </c>
      <c r="B309" s="6" t="s">
        <v>2</v>
      </c>
      <c r="C309" s="6" t="s">
        <v>3</v>
      </c>
      <c r="D309" s="2" t="s">
        <v>4</v>
      </c>
      <c r="E309" s="2" t="s">
        <v>5</v>
      </c>
      <c r="F309" s="9" t="s">
        <v>6</v>
      </c>
      <c r="G309" s="2" t="s">
        <v>7</v>
      </c>
    </row>
    <row r="310" spans="1:7" ht="16.5">
      <c r="A310" s="1" t="s">
        <v>196</v>
      </c>
      <c r="B310" s="6" t="s">
        <v>77</v>
      </c>
      <c r="C310" s="6" t="s">
        <v>220</v>
      </c>
      <c r="D310" s="3"/>
      <c r="E310" s="2">
        <v>68000</v>
      </c>
      <c r="F310" s="4" t="s">
        <v>8</v>
      </c>
      <c r="G310" s="2">
        <v>68000</v>
      </c>
    </row>
    <row r="311" spans="1:7" ht="16.5">
      <c r="A311" s="11"/>
      <c r="B311" s="10"/>
      <c r="C311" s="10"/>
      <c r="D311" s="2">
        <v>0</v>
      </c>
      <c r="E311" s="2">
        <v>68000</v>
      </c>
      <c r="F311" s="12"/>
      <c r="G311" s="3"/>
    </row>
    <row r="312" ht="16.5">
      <c r="C312" s="7" t="s">
        <v>99</v>
      </c>
    </row>
    <row r="313" spans="3:7" ht="16.5">
      <c r="C313" s="7" t="s">
        <v>167</v>
      </c>
      <c r="G313" s="28" t="s">
        <v>235</v>
      </c>
    </row>
    <row r="314" spans="1:7" ht="16.5">
      <c r="A314" s="9" t="s">
        <v>1</v>
      </c>
      <c r="B314" s="6" t="s">
        <v>2</v>
      </c>
      <c r="C314" s="6" t="s">
        <v>3</v>
      </c>
      <c r="D314" s="2" t="s">
        <v>4</v>
      </c>
      <c r="E314" s="2" t="s">
        <v>5</v>
      </c>
      <c r="F314" s="9" t="s">
        <v>6</v>
      </c>
      <c r="G314" s="2" t="s">
        <v>7</v>
      </c>
    </row>
    <row r="315" spans="1:7" ht="16.5">
      <c r="A315" s="1" t="s">
        <v>196</v>
      </c>
      <c r="B315" s="6" t="s">
        <v>100</v>
      </c>
      <c r="C315" s="6" t="s">
        <v>78</v>
      </c>
      <c r="D315" s="2">
        <v>289800</v>
      </c>
      <c r="E315" s="3"/>
      <c r="F315" s="4" t="s">
        <v>23</v>
      </c>
      <c r="G315" s="2">
        <f>SUM(D315)</f>
        <v>289800</v>
      </c>
    </row>
    <row r="316" spans="1:7" ht="16.5">
      <c r="A316" s="1" t="s">
        <v>202</v>
      </c>
      <c r="B316" s="6" t="s">
        <v>17</v>
      </c>
      <c r="C316" s="6" t="s">
        <v>101</v>
      </c>
      <c r="D316" s="2">
        <v>600</v>
      </c>
      <c r="E316" s="3"/>
      <c r="F316" s="4" t="s">
        <v>23</v>
      </c>
      <c r="G316" s="2">
        <f>SUM(G315+D316)</f>
        <v>290400</v>
      </c>
    </row>
    <row r="317" spans="1:7" ht="16.5">
      <c r="A317" s="1" t="s">
        <v>201</v>
      </c>
      <c r="B317" s="6" t="s">
        <v>80</v>
      </c>
      <c r="C317" s="6" t="s">
        <v>102</v>
      </c>
      <c r="D317" s="2">
        <v>398000</v>
      </c>
      <c r="E317" s="3"/>
      <c r="F317" s="4" t="s">
        <v>23</v>
      </c>
      <c r="G317" s="2">
        <f>SUM(G316+D317)</f>
        <v>688400</v>
      </c>
    </row>
    <row r="318" spans="1:7" ht="16.5">
      <c r="A318" s="1" t="s">
        <v>201</v>
      </c>
      <c r="B318" s="6" t="s">
        <v>80</v>
      </c>
      <c r="C318" s="6" t="s">
        <v>103</v>
      </c>
      <c r="D318" s="3"/>
      <c r="E318" s="2">
        <v>270000</v>
      </c>
      <c r="F318" s="4" t="s">
        <v>23</v>
      </c>
      <c r="G318" s="2">
        <f>SUM(G317-E318)</f>
        <v>418400</v>
      </c>
    </row>
    <row r="319" spans="1:7" ht="16.5">
      <c r="A319" s="11"/>
      <c r="B319" s="10"/>
      <c r="C319" s="10"/>
      <c r="D319" s="2">
        <v>688400</v>
      </c>
      <c r="E319" s="2">
        <v>270000</v>
      </c>
      <c r="F319" s="12"/>
      <c r="G319" s="3"/>
    </row>
    <row r="320" ht="16.5">
      <c r="C320" s="7" t="s">
        <v>170</v>
      </c>
    </row>
    <row r="321" spans="3:7" ht="16.5">
      <c r="C321" s="7" t="s">
        <v>167</v>
      </c>
      <c r="G321" s="28" t="s">
        <v>236</v>
      </c>
    </row>
    <row r="322" spans="1:7" ht="16.5">
      <c r="A322" s="9" t="s">
        <v>1</v>
      </c>
      <c r="B322" s="6" t="s">
        <v>2</v>
      </c>
      <c r="C322" s="6" t="s">
        <v>3</v>
      </c>
      <c r="D322" s="2" t="s">
        <v>4</v>
      </c>
      <c r="E322" s="2" t="s">
        <v>5</v>
      </c>
      <c r="F322" s="9" t="s">
        <v>6</v>
      </c>
      <c r="G322" s="2" t="s">
        <v>7</v>
      </c>
    </row>
    <row r="323" spans="1:7" ht="16.5">
      <c r="A323" s="1" t="s">
        <v>205</v>
      </c>
      <c r="B323" s="6" t="s">
        <v>104</v>
      </c>
      <c r="C323" s="6" t="s">
        <v>105</v>
      </c>
      <c r="D323" s="2">
        <v>285000</v>
      </c>
      <c r="E323" s="3"/>
      <c r="F323" s="4" t="s">
        <v>23</v>
      </c>
      <c r="G323" s="2">
        <v>285000</v>
      </c>
    </row>
    <row r="324" spans="1:7" ht="16.5">
      <c r="A324" s="11"/>
      <c r="B324" s="10"/>
      <c r="C324" s="10"/>
      <c r="D324" s="2">
        <v>285000</v>
      </c>
      <c r="E324" s="2">
        <v>0</v>
      </c>
      <c r="F324" s="12"/>
      <c r="G324" s="3"/>
    </row>
    <row r="325" ht="16.5">
      <c r="C325" s="7" t="s">
        <v>106</v>
      </c>
    </row>
    <row r="326" spans="3:7" ht="16.5">
      <c r="C326" s="7" t="s">
        <v>167</v>
      </c>
      <c r="G326" s="28" t="s">
        <v>237</v>
      </c>
    </row>
    <row r="327" spans="1:7" ht="16.5">
      <c r="A327" s="9" t="s">
        <v>1</v>
      </c>
      <c r="B327" s="6" t="s">
        <v>2</v>
      </c>
      <c r="C327" s="6" t="s">
        <v>3</v>
      </c>
      <c r="D327" s="2" t="s">
        <v>4</v>
      </c>
      <c r="E327" s="2" t="s">
        <v>5</v>
      </c>
      <c r="F327" s="9" t="s">
        <v>6</v>
      </c>
      <c r="G327" s="2" t="s">
        <v>7</v>
      </c>
    </row>
    <row r="328" spans="1:7" ht="16.5">
      <c r="A328" s="1" t="s">
        <v>202</v>
      </c>
      <c r="B328" s="6" t="s">
        <v>222</v>
      </c>
      <c r="C328" s="6" t="s">
        <v>219</v>
      </c>
      <c r="D328" s="2"/>
      <c r="E328" s="2">
        <v>64800</v>
      </c>
      <c r="F328" s="4" t="s">
        <v>8</v>
      </c>
      <c r="G328" s="2">
        <v>64800</v>
      </c>
    </row>
    <row r="329" spans="1:7" ht="16.5">
      <c r="A329" s="1" t="s">
        <v>202</v>
      </c>
      <c r="B329" s="6" t="s">
        <v>11</v>
      </c>
      <c r="C329" s="6" t="s">
        <v>107</v>
      </c>
      <c r="D329" s="3"/>
      <c r="E329" s="2">
        <v>220000</v>
      </c>
      <c r="F329" s="4" t="s">
        <v>8</v>
      </c>
      <c r="G329" s="2">
        <f>SUM(G328+E329)</f>
        <v>284800</v>
      </c>
    </row>
    <row r="330" spans="1:7" ht="16.5">
      <c r="A330" s="1" t="s">
        <v>197</v>
      </c>
      <c r="B330" s="6" t="s">
        <v>13</v>
      </c>
      <c r="C330" s="6" t="s">
        <v>107</v>
      </c>
      <c r="D330" s="3"/>
      <c r="E330" s="2">
        <v>302000</v>
      </c>
      <c r="F330" s="4" t="s">
        <v>8</v>
      </c>
      <c r="G330" s="2">
        <f>SUM(G329+E330)</f>
        <v>586800</v>
      </c>
    </row>
    <row r="331" spans="1:7" ht="16.5">
      <c r="A331" s="11"/>
      <c r="B331" s="10"/>
      <c r="C331" s="10"/>
      <c r="D331" s="2">
        <v>0</v>
      </c>
      <c r="E331" s="2">
        <f>SUM(E328:E330)</f>
        <v>586800</v>
      </c>
      <c r="F331" s="12"/>
      <c r="G331" s="3"/>
    </row>
    <row r="332" ht="16.5">
      <c r="C332" s="7" t="s">
        <v>16</v>
      </c>
    </row>
    <row r="333" spans="3:7" ht="16.5">
      <c r="C333" s="7" t="s">
        <v>167</v>
      </c>
      <c r="G333" s="28" t="s">
        <v>238</v>
      </c>
    </row>
    <row r="334" spans="1:7" ht="16.5">
      <c r="A334" s="9" t="s">
        <v>1</v>
      </c>
      <c r="B334" s="6" t="s">
        <v>2</v>
      </c>
      <c r="C334" s="6" t="s">
        <v>3</v>
      </c>
      <c r="D334" s="2" t="s">
        <v>4</v>
      </c>
      <c r="E334" s="2" t="s">
        <v>5</v>
      </c>
      <c r="F334" s="9" t="s">
        <v>6</v>
      </c>
      <c r="G334" s="2" t="s">
        <v>7</v>
      </c>
    </row>
    <row r="335" spans="1:7" ht="16.5">
      <c r="A335" s="1" t="s">
        <v>202</v>
      </c>
      <c r="B335" s="6" t="s">
        <v>17</v>
      </c>
      <c r="C335" s="6" t="s">
        <v>101</v>
      </c>
      <c r="D335" s="3"/>
      <c r="E335" s="2">
        <v>600</v>
      </c>
      <c r="F335" s="4" t="s">
        <v>8</v>
      </c>
      <c r="G335" s="2">
        <v>600</v>
      </c>
    </row>
    <row r="336" spans="1:7" ht="16.5">
      <c r="A336" s="11"/>
      <c r="B336" s="10"/>
      <c r="C336" s="10"/>
      <c r="D336" s="2">
        <v>0</v>
      </c>
      <c r="E336" s="2">
        <v>600</v>
      </c>
      <c r="F336" s="12"/>
      <c r="G336" s="3"/>
    </row>
    <row r="337" ht="16.5">
      <c r="C337" s="7" t="s">
        <v>108</v>
      </c>
    </row>
    <row r="338" spans="3:7" ht="16.5">
      <c r="C338" s="7" t="s">
        <v>167</v>
      </c>
      <c r="G338" s="28" t="s">
        <v>239</v>
      </c>
    </row>
    <row r="339" spans="1:7" ht="16.5">
      <c r="A339" s="9" t="s">
        <v>1</v>
      </c>
      <c r="B339" s="6" t="s">
        <v>2</v>
      </c>
      <c r="C339" s="6" t="s">
        <v>3</v>
      </c>
      <c r="D339" s="2" t="s">
        <v>4</v>
      </c>
      <c r="E339" s="2" t="s">
        <v>5</v>
      </c>
      <c r="F339" s="9" t="s">
        <v>6</v>
      </c>
      <c r="G339" s="2" t="s">
        <v>7</v>
      </c>
    </row>
    <row r="340" spans="1:7" ht="16.5">
      <c r="A340" s="1" t="s">
        <v>196</v>
      </c>
      <c r="B340" s="6" t="s">
        <v>100</v>
      </c>
      <c r="C340" s="6" t="s">
        <v>78</v>
      </c>
      <c r="D340" s="2">
        <v>45000</v>
      </c>
      <c r="E340" s="3"/>
      <c r="F340" s="4" t="s">
        <v>23</v>
      </c>
      <c r="G340" s="2">
        <f>SUM(D340)</f>
        <v>45000</v>
      </c>
    </row>
    <row r="341" spans="1:7" ht="16.5">
      <c r="A341" s="1" t="s">
        <v>202</v>
      </c>
      <c r="B341" s="6" t="s">
        <v>91</v>
      </c>
      <c r="C341" s="6" t="s">
        <v>109</v>
      </c>
      <c r="D341" s="3"/>
      <c r="E341" s="2">
        <v>26000</v>
      </c>
      <c r="F341" s="4" t="s">
        <v>23</v>
      </c>
      <c r="G341" s="2">
        <f>SUM(G340-E341)</f>
        <v>19000</v>
      </c>
    </row>
    <row r="342" spans="1:7" ht="16.5">
      <c r="A342" s="1" t="s">
        <v>201</v>
      </c>
      <c r="B342" s="6" t="s">
        <v>93</v>
      </c>
      <c r="C342" s="6" t="s">
        <v>110</v>
      </c>
      <c r="D342" s="2">
        <v>150000</v>
      </c>
      <c r="E342" s="3"/>
      <c r="F342" s="4" t="s">
        <v>23</v>
      </c>
      <c r="G342" s="2">
        <f>SUM(G341+D342)</f>
        <v>169000</v>
      </c>
    </row>
    <row r="343" spans="1:7" ht="16.5">
      <c r="A343" s="11"/>
      <c r="B343" s="10"/>
      <c r="C343" s="10"/>
      <c r="D343" s="2">
        <v>195000</v>
      </c>
      <c r="E343" s="2">
        <v>26000</v>
      </c>
      <c r="F343" s="12"/>
      <c r="G343" s="3"/>
    </row>
    <row r="344" ht="16.5">
      <c r="C344" s="7" t="s">
        <v>87</v>
      </c>
    </row>
    <row r="345" spans="3:7" ht="16.5">
      <c r="C345" s="7" t="s">
        <v>167</v>
      </c>
      <c r="G345" s="28" t="s">
        <v>240</v>
      </c>
    </row>
    <row r="346" spans="1:7" ht="16.5">
      <c r="A346" s="9" t="s">
        <v>1</v>
      </c>
      <c r="B346" s="6" t="s">
        <v>2</v>
      </c>
      <c r="C346" s="6" t="s">
        <v>3</v>
      </c>
      <c r="D346" s="2" t="s">
        <v>4</v>
      </c>
      <c r="E346" s="2" t="s">
        <v>5</v>
      </c>
      <c r="F346" s="9" t="s">
        <v>6</v>
      </c>
      <c r="G346" s="2" t="s">
        <v>7</v>
      </c>
    </row>
    <row r="347" spans="1:7" ht="16.5">
      <c r="A347" s="1" t="s">
        <v>196</v>
      </c>
      <c r="B347" s="6" t="s">
        <v>100</v>
      </c>
      <c r="C347" s="6" t="s">
        <v>78</v>
      </c>
      <c r="D347" s="3"/>
      <c r="E347" s="2">
        <v>270000</v>
      </c>
      <c r="F347" s="4" t="s">
        <v>8</v>
      </c>
      <c r="G347" s="2">
        <v>270000</v>
      </c>
    </row>
    <row r="348" spans="1:7" ht="16.5">
      <c r="A348" s="1" t="s">
        <v>202</v>
      </c>
      <c r="B348" s="6" t="s">
        <v>111</v>
      </c>
      <c r="C348" s="6" t="s">
        <v>112</v>
      </c>
      <c r="D348" s="2">
        <v>270000</v>
      </c>
      <c r="E348" s="3"/>
      <c r="F348" s="4" t="s">
        <v>23</v>
      </c>
      <c r="G348" s="2">
        <v>0</v>
      </c>
    </row>
    <row r="349" spans="1:7" ht="16.5">
      <c r="A349" s="11"/>
      <c r="B349" s="10"/>
      <c r="C349" s="10"/>
      <c r="D349" s="2">
        <v>270000</v>
      </c>
      <c r="E349" s="2">
        <v>270000</v>
      </c>
      <c r="F349" s="12"/>
      <c r="G349" s="3"/>
    </row>
    <row r="350" ht="16.5">
      <c r="C350" s="7" t="s">
        <v>95</v>
      </c>
    </row>
    <row r="351" spans="3:7" ht="16.5">
      <c r="C351" s="7" t="s">
        <v>167</v>
      </c>
      <c r="G351" s="28" t="s">
        <v>241</v>
      </c>
    </row>
    <row r="352" spans="1:7" ht="16.5">
      <c r="A352" s="9" t="s">
        <v>1</v>
      </c>
      <c r="B352" s="6" t="s">
        <v>2</v>
      </c>
      <c r="C352" s="6" t="s">
        <v>3</v>
      </c>
      <c r="D352" s="2" t="s">
        <v>4</v>
      </c>
      <c r="E352" s="2" t="s">
        <v>5</v>
      </c>
      <c r="F352" s="9" t="s">
        <v>6</v>
      </c>
      <c r="G352" s="2" t="s">
        <v>7</v>
      </c>
    </row>
    <row r="353" spans="1:7" ht="16.5">
      <c r="A353" s="1" t="s">
        <v>200</v>
      </c>
      <c r="B353" s="6" t="s">
        <v>111</v>
      </c>
      <c r="C353" s="6" t="s">
        <v>113</v>
      </c>
      <c r="D353" s="3"/>
      <c r="E353" s="2">
        <v>270000</v>
      </c>
      <c r="F353" s="4" t="s">
        <v>8</v>
      </c>
      <c r="G353" s="2">
        <v>270000</v>
      </c>
    </row>
    <row r="354" spans="1:7" ht="16.5">
      <c r="A354" s="1" t="s">
        <v>205</v>
      </c>
      <c r="B354" s="6" t="s">
        <v>104</v>
      </c>
      <c r="C354" s="6" t="s">
        <v>114</v>
      </c>
      <c r="D354" s="3"/>
      <c r="E354" s="2">
        <v>285000</v>
      </c>
      <c r="F354" s="4" t="s">
        <v>8</v>
      </c>
      <c r="G354" s="2">
        <v>555000</v>
      </c>
    </row>
    <row r="355" spans="1:7" ht="16.5">
      <c r="A355" s="1" t="s">
        <v>201</v>
      </c>
      <c r="B355" s="6" t="s">
        <v>80</v>
      </c>
      <c r="C355" s="6" t="s">
        <v>113</v>
      </c>
      <c r="D355" s="2">
        <v>270000</v>
      </c>
      <c r="E355" s="3"/>
      <c r="F355" s="4" t="s">
        <v>8</v>
      </c>
      <c r="G355" s="2">
        <v>285000</v>
      </c>
    </row>
    <row r="356" spans="1:7" ht="16.5">
      <c r="A356" s="11"/>
      <c r="B356" s="10"/>
      <c r="C356" s="10"/>
      <c r="D356" s="2">
        <v>270000</v>
      </c>
      <c r="E356" s="2">
        <v>555000</v>
      </c>
      <c r="F356" s="12"/>
      <c r="G356" s="3"/>
    </row>
    <row r="357" ht="16.5">
      <c r="C357" s="7" t="s">
        <v>217</v>
      </c>
    </row>
    <row r="358" spans="3:7" ht="16.5">
      <c r="C358" s="7" t="s">
        <v>167</v>
      </c>
      <c r="G358" s="28" t="s">
        <v>242</v>
      </c>
    </row>
    <row r="359" spans="1:7" ht="16.5">
      <c r="A359" s="9" t="s">
        <v>1</v>
      </c>
      <c r="B359" s="6" t="s">
        <v>2</v>
      </c>
      <c r="C359" s="6" t="s">
        <v>3</v>
      </c>
      <c r="D359" s="2" t="s">
        <v>4</v>
      </c>
      <c r="E359" s="2" t="s">
        <v>5</v>
      </c>
      <c r="F359" s="9" t="s">
        <v>6</v>
      </c>
      <c r="G359" s="2" t="s">
        <v>7</v>
      </c>
    </row>
    <row r="360" spans="1:7" ht="16.5">
      <c r="A360" s="1" t="s">
        <v>196</v>
      </c>
      <c r="B360" s="6" t="s">
        <v>100</v>
      </c>
      <c r="C360" s="6" t="s">
        <v>221</v>
      </c>
      <c r="D360" s="3"/>
      <c r="E360" s="2">
        <v>64800</v>
      </c>
      <c r="F360" s="4" t="s">
        <v>8</v>
      </c>
      <c r="G360" s="2">
        <v>64800</v>
      </c>
    </row>
    <row r="361" spans="1:7" ht="16.5">
      <c r="A361" s="11"/>
      <c r="B361" s="10"/>
      <c r="C361" s="10"/>
      <c r="D361" s="2">
        <v>0</v>
      </c>
      <c r="E361" s="2">
        <v>64800</v>
      </c>
      <c r="F361" s="12"/>
      <c r="G361" s="3"/>
    </row>
    <row r="362" ht="16.5">
      <c r="C362" s="7" t="s">
        <v>115</v>
      </c>
    </row>
    <row r="363" spans="3:7" ht="16.5">
      <c r="C363" s="7" t="s">
        <v>167</v>
      </c>
      <c r="G363" s="28" t="s">
        <v>243</v>
      </c>
    </row>
    <row r="364" spans="1:7" ht="16.5">
      <c r="A364" s="4" t="s">
        <v>1</v>
      </c>
      <c r="B364" s="2" t="s">
        <v>2</v>
      </c>
      <c r="C364" s="2" t="s">
        <v>3</v>
      </c>
      <c r="D364" s="2" t="s">
        <v>4</v>
      </c>
      <c r="E364" s="2" t="s">
        <v>5</v>
      </c>
      <c r="F364" s="4" t="s">
        <v>6</v>
      </c>
      <c r="G364" s="2" t="s">
        <v>7</v>
      </c>
    </row>
    <row r="365" spans="1:7" ht="16.5">
      <c r="A365" s="1" t="s">
        <v>196</v>
      </c>
      <c r="B365" s="2" t="s">
        <v>116</v>
      </c>
      <c r="C365" s="2" t="s">
        <v>78</v>
      </c>
      <c r="D365" s="2">
        <v>739890</v>
      </c>
      <c r="E365" s="3"/>
      <c r="F365" s="4" t="s">
        <v>23</v>
      </c>
      <c r="G365" s="2">
        <v>739890</v>
      </c>
    </row>
    <row r="366" spans="1:7" ht="16.5">
      <c r="A366" s="1" t="s">
        <v>202</v>
      </c>
      <c r="B366" s="2" t="s">
        <v>17</v>
      </c>
      <c r="C366" s="2" t="s">
        <v>117</v>
      </c>
      <c r="D366" s="2">
        <v>1200</v>
      </c>
      <c r="E366" s="3"/>
      <c r="F366" s="4" t="s">
        <v>23</v>
      </c>
      <c r="G366" s="2">
        <v>741090</v>
      </c>
    </row>
    <row r="367" spans="1:7" ht="16.5">
      <c r="A367" s="1" t="s">
        <v>201</v>
      </c>
      <c r="B367" s="2" t="s">
        <v>80</v>
      </c>
      <c r="C367" s="2" t="s">
        <v>118</v>
      </c>
      <c r="D367" s="2">
        <v>140600</v>
      </c>
      <c r="E367" s="3"/>
      <c r="F367" s="4" t="s">
        <v>23</v>
      </c>
      <c r="G367" s="2">
        <v>881690</v>
      </c>
    </row>
    <row r="368" spans="1:7" ht="16.5">
      <c r="A368" s="1" t="s">
        <v>201</v>
      </c>
      <c r="B368" s="2" t="s">
        <v>80</v>
      </c>
      <c r="C368" s="2" t="s">
        <v>119</v>
      </c>
      <c r="D368" s="3"/>
      <c r="E368" s="2">
        <v>13000</v>
      </c>
      <c r="F368" s="4" t="s">
        <v>23</v>
      </c>
      <c r="G368" s="2">
        <v>868690</v>
      </c>
    </row>
    <row r="369" spans="1:7" ht="16.5">
      <c r="A369" s="12"/>
      <c r="B369" s="3"/>
      <c r="C369" s="3"/>
      <c r="D369" s="2">
        <f>SUM(D365:D368)</f>
        <v>881690</v>
      </c>
      <c r="E369" s="2">
        <v>13000</v>
      </c>
      <c r="F369" s="12"/>
      <c r="G369" s="3"/>
    </row>
    <row r="370" ht="16.5">
      <c r="C370" s="7" t="s">
        <v>120</v>
      </c>
    </row>
    <row r="371" spans="3:7" ht="16.5">
      <c r="C371" s="7" t="s">
        <v>167</v>
      </c>
      <c r="G371" s="28" t="s">
        <v>244</v>
      </c>
    </row>
    <row r="372" spans="1:7" ht="16.5">
      <c r="A372" s="9" t="s">
        <v>1</v>
      </c>
      <c r="B372" s="6" t="s">
        <v>2</v>
      </c>
      <c r="C372" s="6" t="s">
        <v>3</v>
      </c>
      <c r="D372" s="2" t="s">
        <v>4</v>
      </c>
      <c r="E372" s="2" t="s">
        <v>5</v>
      </c>
      <c r="F372" s="9" t="s">
        <v>6</v>
      </c>
      <c r="G372" s="2" t="s">
        <v>7</v>
      </c>
    </row>
    <row r="373" spans="1:7" ht="16.5">
      <c r="A373" s="1" t="s">
        <v>196</v>
      </c>
      <c r="B373" s="6" t="s">
        <v>116</v>
      </c>
      <c r="C373" s="6" t="s">
        <v>78</v>
      </c>
      <c r="D373" s="2">
        <v>4500000</v>
      </c>
      <c r="E373" s="3"/>
      <c r="F373" s="4" t="s">
        <v>23</v>
      </c>
      <c r="G373" s="2">
        <v>4500000</v>
      </c>
    </row>
    <row r="374" spans="1:7" ht="16.5">
      <c r="A374" s="11"/>
      <c r="B374" s="10"/>
      <c r="C374" s="10"/>
      <c r="D374" s="2">
        <v>4500000</v>
      </c>
      <c r="E374" s="2">
        <v>0</v>
      </c>
      <c r="F374" s="12"/>
      <c r="G374" s="3"/>
    </row>
    <row r="375" ht="16.5">
      <c r="C375" s="7" t="s">
        <v>121</v>
      </c>
    </row>
    <row r="376" spans="3:7" ht="16.5">
      <c r="C376" s="7" t="s">
        <v>167</v>
      </c>
      <c r="G376" s="28" t="s">
        <v>245</v>
      </c>
    </row>
    <row r="377" spans="1:7" ht="16.5">
      <c r="A377" s="9" t="s">
        <v>1</v>
      </c>
      <c r="B377" s="6" t="s">
        <v>2</v>
      </c>
      <c r="C377" s="6" t="s">
        <v>3</v>
      </c>
      <c r="D377" s="2" t="s">
        <v>4</v>
      </c>
      <c r="E377" s="2" t="s">
        <v>5</v>
      </c>
      <c r="F377" s="9" t="s">
        <v>6</v>
      </c>
      <c r="G377" s="2" t="s">
        <v>7</v>
      </c>
    </row>
    <row r="378" spans="1:7" ht="16.5">
      <c r="A378" s="1" t="s">
        <v>197</v>
      </c>
      <c r="B378" s="2" t="s">
        <v>122</v>
      </c>
      <c r="C378" s="2" t="s">
        <v>267</v>
      </c>
      <c r="D378" s="2">
        <v>3000</v>
      </c>
      <c r="E378" s="3"/>
      <c r="F378" s="4" t="s">
        <v>23</v>
      </c>
      <c r="G378" s="2">
        <v>3000</v>
      </c>
    </row>
    <row r="379" spans="1:7" ht="16.5">
      <c r="A379" s="1" t="s">
        <v>200</v>
      </c>
      <c r="B379" s="2" t="s">
        <v>123</v>
      </c>
      <c r="C379" s="2" t="s">
        <v>268</v>
      </c>
      <c r="D379" s="2">
        <v>10000</v>
      </c>
      <c r="E379" s="3"/>
      <c r="F379" s="4" t="s">
        <v>23</v>
      </c>
      <c r="G379" s="2">
        <v>13000</v>
      </c>
    </row>
    <row r="380" spans="1:7" ht="16.5">
      <c r="A380" s="12"/>
      <c r="B380" s="3"/>
      <c r="C380" s="3"/>
      <c r="D380" s="2">
        <v>13000</v>
      </c>
      <c r="E380" s="2">
        <v>0</v>
      </c>
      <c r="F380" s="12"/>
      <c r="G380" s="3"/>
    </row>
    <row r="381" ht="16.5">
      <c r="C381" s="7" t="s">
        <v>124</v>
      </c>
    </row>
    <row r="382" spans="3:7" ht="16.5">
      <c r="C382" s="7" t="s">
        <v>167</v>
      </c>
      <c r="G382" s="28" t="s">
        <v>246</v>
      </c>
    </row>
    <row r="383" spans="1:7" ht="16.5">
      <c r="A383" s="9" t="s">
        <v>1</v>
      </c>
      <c r="B383" s="6" t="s">
        <v>2</v>
      </c>
      <c r="C383" s="6" t="s">
        <v>3</v>
      </c>
      <c r="D383" s="2" t="s">
        <v>4</v>
      </c>
      <c r="E383" s="2" t="s">
        <v>5</v>
      </c>
      <c r="F383" s="9" t="s">
        <v>6</v>
      </c>
      <c r="G383" s="2" t="s">
        <v>7</v>
      </c>
    </row>
    <row r="384" spans="1:7" ht="16.5">
      <c r="A384" s="1" t="s">
        <v>196</v>
      </c>
      <c r="B384" s="6" t="s">
        <v>116</v>
      </c>
      <c r="C384" s="6" t="s">
        <v>78</v>
      </c>
      <c r="D384" s="3"/>
      <c r="E384" s="2">
        <v>5249890</v>
      </c>
      <c r="F384" s="4" t="s">
        <v>8</v>
      </c>
      <c r="G384" s="2">
        <v>5249890</v>
      </c>
    </row>
    <row r="385" spans="1:7" ht="16.5">
      <c r="A385" s="11"/>
      <c r="B385" s="10"/>
      <c r="C385" s="10"/>
      <c r="D385" s="2">
        <v>0</v>
      </c>
      <c r="E385" s="2">
        <v>5249890</v>
      </c>
      <c r="F385" s="12"/>
      <c r="G385" s="3"/>
    </row>
    <row r="386" ht="16.5">
      <c r="C386" s="7" t="s">
        <v>125</v>
      </c>
    </row>
    <row r="387" spans="3:7" ht="16.5">
      <c r="C387" s="7" t="s">
        <v>167</v>
      </c>
      <c r="G387" s="28" t="s">
        <v>247</v>
      </c>
    </row>
    <row r="388" spans="1:7" ht="16.5">
      <c r="A388" s="4" t="s">
        <v>1</v>
      </c>
      <c r="B388" s="2" t="s">
        <v>2</v>
      </c>
      <c r="C388" s="2" t="s">
        <v>3</v>
      </c>
      <c r="D388" s="2" t="s">
        <v>4</v>
      </c>
      <c r="E388" s="2" t="s">
        <v>5</v>
      </c>
      <c r="F388" s="4" t="s">
        <v>6</v>
      </c>
      <c r="G388" s="2" t="s">
        <v>7</v>
      </c>
    </row>
    <row r="389" spans="1:7" ht="16.5">
      <c r="A389" s="1" t="s">
        <v>202</v>
      </c>
      <c r="B389" s="2" t="s">
        <v>11</v>
      </c>
      <c r="C389" s="2" t="s">
        <v>126</v>
      </c>
      <c r="D389" s="3"/>
      <c r="E389" s="2">
        <v>100000</v>
      </c>
      <c r="F389" s="4" t="s">
        <v>8</v>
      </c>
      <c r="G389" s="2">
        <v>100000</v>
      </c>
    </row>
    <row r="390" spans="1:7" ht="16.5">
      <c r="A390" s="1" t="s">
        <v>197</v>
      </c>
      <c r="B390" s="2" t="s">
        <v>13</v>
      </c>
      <c r="C390" s="2" t="s">
        <v>126</v>
      </c>
      <c r="D390" s="3"/>
      <c r="E390" s="2">
        <v>90600</v>
      </c>
      <c r="F390" s="4" t="s">
        <v>8</v>
      </c>
      <c r="G390" s="2">
        <v>190600</v>
      </c>
    </row>
    <row r="391" spans="1:7" ht="16.5">
      <c r="A391" s="12"/>
      <c r="B391" s="3"/>
      <c r="C391" s="3"/>
      <c r="D391" s="2">
        <v>0</v>
      </c>
      <c r="E391" s="2">
        <v>190600</v>
      </c>
      <c r="F391" s="12"/>
      <c r="G391" s="3"/>
    </row>
    <row r="392" ht="16.5">
      <c r="C392" s="7" t="s">
        <v>16</v>
      </c>
    </row>
    <row r="393" spans="3:7" ht="16.5">
      <c r="C393" s="7" t="s">
        <v>167</v>
      </c>
      <c r="G393" s="28" t="s">
        <v>248</v>
      </c>
    </row>
    <row r="394" spans="1:7" ht="16.5">
      <c r="A394" s="9" t="s">
        <v>1</v>
      </c>
      <c r="B394" s="6" t="s">
        <v>2</v>
      </c>
      <c r="C394" s="6" t="s">
        <v>3</v>
      </c>
      <c r="D394" s="2" t="s">
        <v>4</v>
      </c>
      <c r="E394" s="2" t="s">
        <v>5</v>
      </c>
      <c r="F394" s="9" t="s">
        <v>6</v>
      </c>
      <c r="G394" s="2" t="s">
        <v>7</v>
      </c>
    </row>
    <row r="395" spans="1:7" ht="16.5">
      <c r="A395" s="1" t="s">
        <v>202</v>
      </c>
      <c r="B395" s="6" t="s">
        <v>17</v>
      </c>
      <c r="C395" s="6" t="s">
        <v>117</v>
      </c>
      <c r="D395" s="3"/>
      <c r="E395" s="2">
        <v>1200</v>
      </c>
      <c r="F395" s="4" t="s">
        <v>8</v>
      </c>
      <c r="G395" s="2">
        <v>1200</v>
      </c>
    </row>
    <row r="396" spans="1:7" ht="16.5">
      <c r="A396" s="11"/>
      <c r="B396" s="10"/>
      <c r="C396" s="10"/>
      <c r="D396" s="2">
        <v>0</v>
      </c>
      <c r="E396" s="2">
        <v>1200</v>
      </c>
      <c r="F396" s="12"/>
      <c r="G396" s="3"/>
    </row>
    <row r="397" ht="16.5">
      <c r="C397" s="7" t="s">
        <v>127</v>
      </c>
    </row>
    <row r="398" spans="3:7" ht="16.5">
      <c r="C398" s="7" t="s">
        <v>167</v>
      </c>
      <c r="G398" s="28" t="s">
        <v>253</v>
      </c>
    </row>
    <row r="399" spans="1:7" ht="16.5">
      <c r="A399" s="4" t="s">
        <v>1</v>
      </c>
      <c r="B399" s="2" t="s">
        <v>2</v>
      </c>
      <c r="C399" s="2" t="s">
        <v>3</v>
      </c>
      <c r="D399" s="2" t="s">
        <v>4</v>
      </c>
      <c r="E399" s="2" t="s">
        <v>5</v>
      </c>
      <c r="F399" s="4" t="s">
        <v>6</v>
      </c>
      <c r="G399" s="2" t="s">
        <v>7</v>
      </c>
    </row>
    <row r="400" spans="1:7" ht="16.5">
      <c r="A400" s="1" t="s">
        <v>196</v>
      </c>
      <c r="B400" s="2" t="s">
        <v>116</v>
      </c>
      <c r="C400" s="2" t="s">
        <v>78</v>
      </c>
      <c r="D400" s="2">
        <v>10000</v>
      </c>
      <c r="E400" s="3"/>
      <c r="F400" s="4" t="s">
        <v>23</v>
      </c>
      <c r="G400" s="2">
        <v>10000</v>
      </c>
    </row>
    <row r="401" spans="1:7" ht="16.5">
      <c r="A401" s="1" t="s">
        <v>201</v>
      </c>
      <c r="B401" s="2" t="s">
        <v>93</v>
      </c>
      <c r="C401" s="2" t="s">
        <v>128</v>
      </c>
      <c r="D401" s="2">
        <v>50000</v>
      </c>
      <c r="E401" s="3"/>
      <c r="F401" s="4" t="s">
        <v>23</v>
      </c>
      <c r="G401" s="2">
        <v>60000</v>
      </c>
    </row>
    <row r="402" spans="1:7" ht="16.5">
      <c r="A402" s="12"/>
      <c r="B402" s="3"/>
      <c r="C402" s="3"/>
      <c r="D402" s="2">
        <v>60000</v>
      </c>
      <c r="E402" s="2">
        <v>0</v>
      </c>
      <c r="F402" s="12"/>
      <c r="G402" s="3"/>
    </row>
    <row r="403" ht="16.5">
      <c r="C403" s="7" t="s">
        <v>95</v>
      </c>
    </row>
    <row r="404" spans="3:7" ht="16.5">
      <c r="C404" s="7" t="s">
        <v>167</v>
      </c>
      <c r="G404" s="28" t="s">
        <v>254</v>
      </c>
    </row>
    <row r="405" spans="1:7" ht="16.5">
      <c r="A405" s="9" t="s">
        <v>1</v>
      </c>
      <c r="B405" s="6" t="s">
        <v>2</v>
      </c>
      <c r="C405" s="6" t="s">
        <v>3</v>
      </c>
      <c r="D405" s="2" t="s">
        <v>4</v>
      </c>
      <c r="E405" s="2" t="s">
        <v>5</v>
      </c>
      <c r="F405" s="9" t="s">
        <v>6</v>
      </c>
      <c r="G405" s="2" t="s">
        <v>7</v>
      </c>
    </row>
    <row r="406" spans="1:7" ht="16.5">
      <c r="A406" s="1" t="s">
        <v>197</v>
      </c>
      <c r="B406" s="6" t="s">
        <v>122</v>
      </c>
      <c r="C406" s="6" t="s">
        <v>265</v>
      </c>
      <c r="D406" s="3"/>
      <c r="E406" s="2">
        <v>3000</v>
      </c>
      <c r="F406" s="20" t="s">
        <v>8</v>
      </c>
      <c r="G406" s="2">
        <v>3000</v>
      </c>
    </row>
    <row r="407" spans="1:7" ht="16.5">
      <c r="A407" s="1" t="s">
        <v>200</v>
      </c>
      <c r="B407" s="6" t="s">
        <v>123</v>
      </c>
      <c r="C407" s="6" t="s">
        <v>266</v>
      </c>
      <c r="D407" s="3"/>
      <c r="E407" s="2">
        <v>10000</v>
      </c>
      <c r="F407" s="20" t="s">
        <v>8</v>
      </c>
      <c r="G407" s="2">
        <v>13000</v>
      </c>
    </row>
    <row r="408" spans="1:7" ht="16.5">
      <c r="A408" s="1" t="s">
        <v>201</v>
      </c>
      <c r="B408" s="6" t="s">
        <v>80</v>
      </c>
      <c r="C408" s="6" t="s">
        <v>265</v>
      </c>
      <c r="D408" s="2">
        <v>3000</v>
      </c>
      <c r="E408" s="3"/>
      <c r="F408" s="20" t="s">
        <v>8</v>
      </c>
      <c r="G408" s="2">
        <v>10000</v>
      </c>
    </row>
    <row r="409" spans="1:7" ht="16.5">
      <c r="A409" s="1" t="s">
        <v>201</v>
      </c>
      <c r="B409" s="6" t="s">
        <v>80</v>
      </c>
      <c r="C409" s="6" t="s">
        <v>266</v>
      </c>
      <c r="D409" s="2">
        <v>10000</v>
      </c>
      <c r="E409" s="3"/>
      <c r="F409" s="20" t="s">
        <v>23</v>
      </c>
      <c r="G409" s="2">
        <v>0</v>
      </c>
    </row>
    <row r="410" spans="1:7" ht="16.5">
      <c r="A410" s="11"/>
      <c r="B410" s="10"/>
      <c r="C410" s="10"/>
      <c r="D410" s="2">
        <v>13000</v>
      </c>
      <c r="E410" s="2">
        <v>13000</v>
      </c>
      <c r="F410" s="23"/>
      <c r="G410" s="3"/>
    </row>
  </sheetData>
  <autoFilter ref="A1:G410"/>
  <printOptions horizontalCentered="1"/>
  <pageMargins left="0.3937007874015748" right="0.3937007874015748" top="0.3937007874015748" bottom="0.3937007874015748" header="0.5118110236220472" footer="0.5118110236220472"/>
  <pageSetup fitToHeight="10" horizontalDpi="300" verticalDpi="300" orientation="portrait" paperSize="9" scale="92" r:id="rId1"/>
  <rowBreaks count="8" manualBreakCount="8">
    <brk id="51" max="6" man="1"/>
    <brk id="98" max="6" man="1"/>
    <brk id="149" max="6" man="1"/>
    <brk id="197" max="6" man="1"/>
    <brk id="246" max="6" man="1"/>
    <brk id="292" max="6" man="1"/>
    <brk id="343" max="6" man="1"/>
    <brk id="3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cp:lastPrinted>2012-03-27T09:07:42Z</cp:lastPrinted>
  <dcterms:created xsi:type="dcterms:W3CDTF">2011-07-13T08:39:50Z</dcterms:created>
  <dcterms:modified xsi:type="dcterms:W3CDTF">2012-03-27T09:07:43Z</dcterms:modified>
  <cp:category/>
  <cp:version/>
  <cp:contentType/>
  <cp:contentStatus/>
</cp:coreProperties>
</file>